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PDB BA 4e druk herzien uitwerkingen/"/>
    </mc:Choice>
  </mc:AlternateContent>
  <xr:revisionPtr revIDLastSave="44" documentId="8_{2AB1FA00-8326-426A-B006-B4FF0186A131}" xr6:coauthVersionLast="47" xr6:coauthVersionMax="47" xr10:uidLastSave="{3C87FCEF-EA79-44DC-8B77-11DEE481F476}"/>
  <bookViews>
    <workbookView xWindow="22932" yWindow="-108" windowWidth="23256" windowHeight="12576" activeTab="3" xr2:uid="{5D587E09-814F-4BAA-A382-6AB82BB63DFF}"/>
  </bookViews>
  <sheets>
    <sheet name="H 8 Inhoudsopgave" sheetId="8" r:id="rId1"/>
    <sheet name="8.1 - 8.3" sheetId="41" r:id="rId2"/>
    <sheet name="8.4 - 8.5" sheetId="42" r:id="rId3"/>
    <sheet name="8.6 - 8.9" sheetId="43" r:id="rId4"/>
    <sheet name="8.10 - 8.14" sheetId="44" r:id="rId5"/>
    <sheet name="H 3 aanwijzingen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4" l="1"/>
  <c r="E44" i="44"/>
  <c r="D25" i="44"/>
  <c r="D26" i="44" s="1"/>
  <c r="D8" i="44"/>
  <c r="D6" i="44"/>
  <c r="G136" i="43"/>
  <c r="G127" i="43"/>
  <c r="G128" i="43" s="1"/>
  <c r="E118" i="43"/>
  <c r="E119" i="43" s="1"/>
  <c r="E117" i="43"/>
  <c r="E116" i="43"/>
  <c r="J113" i="43"/>
  <c r="I113" i="43"/>
  <c r="H113" i="43"/>
  <c r="G113" i="43"/>
  <c r="G82" i="43"/>
  <c r="G83" i="43" s="1"/>
  <c r="J73" i="43"/>
  <c r="J71" i="43"/>
  <c r="G26" i="42"/>
  <c r="G20" i="42"/>
  <c r="G12" i="42"/>
  <c r="G6" i="42"/>
  <c r="G27" i="41"/>
  <c r="G25" i="41"/>
  <c r="G129" i="43" l="1"/>
  <c r="G130" i="43"/>
  <c r="G84" i="43"/>
  <c r="G85" i="43"/>
</calcChain>
</file>

<file path=xl/sharedStrings.xml><?xml version="1.0" encoding="utf-8"?>
<sst xmlns="http://schemas.openxmlformats.org/spreadsheetml/2006/main" count="596" uniqueCount="276">
  <si>
    <t>Dagboek</t>
  </si>
  <si>
    <t>Omschrijving</t>
  </si>
  <si>
    <t>Bedrag</t>
  </si>
  <si>
    <t>Datum</t>
  </si>
  <si>
    <t>Debet</t>
  </si>
  <si>
    <t>Credit</t>
  </si>
  <si>
    <t>a</t>
  </si>
  <si>
    <t>c</t>
  </si>
  <si>
    <t>b</t>
  </si>
  <si>
    <t>Boekstuk nr.</t>
  </si>
  <si>
    <t>Subadmi- nistratie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</si>
  <si>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</si>
  <si>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</si>
  <si>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</si>
  <si>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</si>
  <si>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</si>
  <si>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</si>
  <si>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</si>
  <si>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</si>
  <si>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</si>
  <si>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</si>
  <si>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</si>
  <si>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</si>
  <si>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</si>
  <si>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</si>
  <si>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</si>
  <si>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</si>
  <si>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</si>
  <si>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</si>
  <si>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</si>
  <si>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</si>
  <si>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</si>
  <si>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</si>
  <si>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</si>
  <si>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</si>
  <si>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</si>
  <si>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</si>
  <si>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</si>
  <si>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</si>
  <si>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</si>
  <si>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</si>
  <si>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</si>
  <si>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</si>
  <si>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</si>
  <si>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</si>
  <si>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</si>
  <si>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</si>
  <si>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</si>
  <si>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</si>
  <si>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</si>
  <si>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</si>
  <si>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</si>
  <si>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</si>
  <si>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</si>
  <si>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</si>
  <si>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</si>
  <si>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</si>
  <si>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</si>
  <si>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</si>
  <si>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</si>
  <si>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</si>
  <si>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</si>
  <si>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</si>
  <si>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</si>
  <si>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</si>
  <si>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</si>
  <si>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</si>
  <si>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</si>
  <si>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</si>
  <si>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</si>
  <si>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</si>
  <si>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</si>
  <si>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</si>
  <si>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</si>
  <si>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</si>
  <si>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</si>
  <si>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</si>
  <si>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</si>
  <si>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</si>
  <si>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</si>
  <si>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</si>
  <si>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</si>
  <si>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</si>
  <si>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</si>
  <si>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</si>
  <si>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</si>
  <si>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</si>
  <si>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</si>
  <si>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</si>
  <si>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</si>
  <si>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</si>
  <si>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</si>
  <si>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</si>
  <si>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</si>
  <si>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</si>
  <si>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</si>
  <si>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</si>
  <si>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</si>
  <si>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</si>
  <si>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</si>
  <si>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</si>
  <si>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</si>
  <si>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</si>
  <si>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</si>
  <si>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</si>
  <si>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</si>
  <si>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2 Vaste verrekenprijs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</si>
  <si>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</si>
  <si>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</si>
  <si>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</si>
  <si>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</si>
  <si>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Nog te ontvangen 2e hands fietsen</t>
  </si>
  <si>
    <t>Pensioenpremies</t>
  </si>
  <si>
    <t>Uitwerking PDB BA 4e druk herzien</t>
  </si>
  <si>
    <t>Grootboek- rekening</t>
  </si>
  <si>
    <t>1600</t>
  </si>
  <si>
    <t>Balans</t>
  </si>
  <si>
    <t>Hoofdstuk 8 Bijzonderheden bij belastingen</t>
  </si>
  <si>
    <t>Opgave 8.1</t>
  </si>
  <si>
    <t>Journaliseer voor Winter memoriaalbon 2022-045.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</si>
  <si>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</si>
  <si>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</si>
  <si>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2022-045</t>
  </si>
  <si>
    <t>0680</t>
  </si>
  <si>
    <t>Partytent</t>
  </si>
  <si>
    <t>Opgave 8.2</t>
  </si>
  <si>
    <t>Journaliseer memoriaalbon 2022-044.</t>
  </si>
  <si>
    <t>2022-044</t>
  </si>
  <si>
    <t>boeken en tijdschriften</t>
  </si>
  <si>
    <t>Opgave 8.3</t>
  </si>
  <si>
    <t>Journaliseer het bankafschrift.</t>
  </si>
  <si>
    <t>2022-047</t>
  </si>
  <si>
    <t>Belastingdienst IB juli</t>
  </si>
  <si>
    <t>Privéopname</t>
  </si>
  <si>
    <t>Opgave 8.4</t>
  </si>
  <si>
    <t>Journaliseer memoriaalbon 2022-258.</t>
  </si>
  <si>
    <t>2022-258</t>
  </si>
  <si>
    <t>km met privéauto</t>
  </si>
  <si>
    <t>Journaliseer memoriaalbon 2022-259.</t>
  </si>
  <si>
    <t>2022-259</t>
  </si>
  <si>
    <t>Opgave 8.5</t>
  </si>
  <si>
    <t>Journaliseer memoriaalbon 2022-195</t>
  </si>
  <si>
    <t>2022-195</t>
  </si>
  <si>
    <t>bijtelling IB privéauto</t>
  </si>
  <si>
    <t>Journaliseer memoriaalbon 2022-196.</t>
  </si>
  <si>
    <t>2022-196</t>
  </si>
  <si>
    <t>1665</t>
  </si>
  <si>
    <t>bijtelling OB</t>
  </si>
  <si>
    <t>Opgave 8.6</t>
  </si>
  <si>
    <t>Verwerk de gegevens van Watch in de btw-aangifte.</t>
  </si>
  <si>
    <t>Gegevens omzet en omzetbelasting</t>
  </si>
  <si>
    <t>Bedrag waarover omzetbelasting</t>
  </si>
  <si>
    <t>wordt berekend</t>
  </si>
  <si>
    <t>Omzetbelasting</t>
  </si>
  <si>
    <t>Rubriek 1 Prestaties binnenland</t>
  </si>
  <si>
    <t>1a</t>
  </si>
  <si>
    <t>Leveringen/diensten belast met hoog tarief</t>
  </si>
  <si>
    <t>€</t>
  </si>
  <si>
    <t>1b</t>
  </si>
  <si>
    <t>Leveringen/diensten belast met laag tarief</t>
  </si>
  <si>
    <t>1c</t>
  </si>
  <si>
    <t>Leveringen/diensten belast met overige tarieven, behalve 0%     €</t>
  </si>
  <si>
    <t>1d</t>
  </si>
  <si>
    <t>Privégebruik</t>
  </si>
  <si>
    <t>1e</t>
  </si>
  <si>
    <t>Leveringen/diensten belast met 0% of niet bij u belast</t>
  </si>
  <si>
    <t>Rubriek 2 Verleggingsregelingen binnenland</t>
  </si>
  <si>
    <t>2a</t>
  </si>
  <si>
    <t xml:space="preserve">Leveringen/diensten waarbij de heffing van de omzetbelasting </t>
  </si>
  <si>
    <t>naar u is verlegd</t>
  </si>
  <si>
    <r>
      <rPr>
        <b/>
        <i/>
        <sz val="12"/>
        <rFont val="Arial"/>
        <family val="2"/>
      </rPr>
      <t xml:space="preserve">Let op! </t>
    </r>
    <r>
      <rPr>
        <i/>
        <sz val="12"/>
        <rFont val="Arial"/>
        <family val="2"/>
      </rPr>
      <t>Voorbelasting invullen bij vraag 5b</t>
    </r>
  </si>
  <si>
    <t>Rubriek 3 Prestaties naar/in het buitenland</t>
  </si>
  <si>
    <t xml:space="preserve">3a </t>
  </si>
  <si>
    <t>Leveringen naar landen buiten de EU (uitvoer)</t>
  </si>
  <si>
    <t>3b</t>
  </si>
  <si>
    <t xml:space="preserve">Leveringen naar/diensten in landen binnen de EU </t>
  </si>
  <si>
    <t>3c</t>
  </si>
  <si>
    <t>Installatie/afstandsverkopen binnen de EU</t>
  </si>
  <si>
    <t>Rubriek 4 Prestaties uit het buitenland aan u verricht</t>
  </si>
  <si>
    <t xml:space="preserve">4a </t>
  </si>
  <si>
    <t xml:space="preserve">Leveringen/diensten uit landen buiten de EU </t>
  </si>
  <si>
    <t>4b</t>
  </si>
  <si>
    <t xml:space="preserve">Leveringen/diensten uit landen binnen de EU </t>
  </si>
  <si>
    <t>+</t>
  </si>
  <si>
    <t>Rubtiek 5 Voorbelasting en eindtotaal</t>
  </si>
  <si>
    <t>5a</t>
  </si>
  <si>
    <r>
      <t xml:space="preserve">Verschuldigde omzetbelasting: </t>
    </r>
    <r>
      <rPr>
        <i/>
        <sz val="12"/>
        <rFont val="Arial"/>
        <family val="2"/>
      </rPr>
      <t>tel de omzetbelasting van de rubrieken 1 t/m 4 op</t>
    </r>
  </si>
  <si>
    <t>5b</t>
  </si>
  <si>
    <t>Voorbelasting</t>
  </si>
  <si>
    <t>-</t>
  </si>
  <si>
    <t>5c</t>
  </si>
  <si>
    <r>
      <t xml:space="preserve">Subtotaal </t>
    </r>
    <r>
      <rPr>
        <i/>
        <sz val="12"/>
        <rFont val="Arial"/>
        <family val="2"/>
      </rPr>
      <t>(bereken 5a min 5b)</t>
    </r>
  </si>
  <si>
    <t>5d</t>
  </si>
  <si>
    <t>Vermindering KOR tot 01-01-2020</t>
  </si>
  <si>
    <t>5e</t>
  </si>
  <si>
    <t>Totaal</t>
  </si>
  <si>
    <t>X</t>
  </si>
  <si>
    <t>te betalen</t>
  </si>
  <si>
    <t>Onderteken nu het formulier op de voorkant</t>
  </si>
  <si>
    <t>terug te vragen</t>
  </si>
  <si>
    <t>Journaliseer memoriaal bon 2022-023.</t>
  </si>
  <si>
    <t>2022-023</t>
  </si>
  <si>
    <t>aangifte 2e kwartaal</t>
  </si>
  <si>
    <t>Voor welke datum moet Watch de aangifte btw gedaan hebben en het verschuldigde bedrag naar de Belasting hebben overgemaakt?</t>
  </si>
  <si>
    <t>Voor 1 augustus 2022</t>
  </si>
  <si>
    <t>Opgave 8.7</t>
  </si>
  <si>
    <t>Verwerk de gegevens van Harpenau in de btw-aangifte.</t>
  </si>
  <si>
    <t>Journaliseer memoriaal bon 2022-053.</t>
  </si>
  <si>
    <t>2022-053</t>
  </si>
  <si>
    <t>aangifte 3e kwartaal</t>
  </si>
  <si>
    <t>Voor welke datum moet Harpenau de aangifte btw gedaan hebben en het verschuldigde bedrag naar de Belasting hebben overgemaakt?</t>
  </si>
  <si>
    <t>voor 1 november 2022</t>
  </si>
  <si>
    <t>Opgave 8.8</t>
  </si>
  <si>
    <t>Stel de winst- en verliesrekening en de balans samen.</t>
  </si>
  <si>
    <t>Grootboekrekening</t>
  </si>
  <si>
    <t>Saldibalans</t>
  </si>
  <si>
    <t>Winst-en-verliesrekening</t>
  </si>
  <si>
    <t>Hypothecaire lening o/g</t>
  </si>
  <si>
    <t>Te verrekenen OB</t>
  </si>
  <si>
    <t>Verschuldigde OB hoog</t>
  </si>
  <si>
    <t>Verkoopkosten</t>
  </si>
  <si>
    <t>Inkoopw. van de omzet</t>
  </si>
  <si>
    <t>Omzet hoog</t>
  </si>
  <si>
    <t>0900</t>
  </si>
  <si>
    <t>Totaal </t>
  </si>
  <si>
    <t>Geef een controleberekening van het eigen vermogen.</t>
  </si>
  <si>
    <t>Saldo eigen vermogen saldibalans</t>
  </si>
  <si>
    <t>Resultaat</t>
  </si>
  <si>
    <t>privé</t>
  </si>
  <si>
    <t>Eigen vermogen balans</t>
  </si>
  <si>
    <t>Opgave 8.9</t>
  </si>
  <si>
    <r>
      <t>Journaliseer de overboeking van de omzetbelasting voor de aangifte omzetbelasting over het 4</t>
    </r>
    <r>
      <rPr>
        <vertAlign val="superscript"/>
        <sz val="12"/>
        <color theme="1"/>
        <rFont val="Arial"/>
        <family val="2"/>
      </rPr>
      <t>e</t>
    </r>
    <r>
      <rPr>
        <sz val="12"/>
        <color theme="1"/>
        <rFont val="Arial"/>
        <family val="2"/>
      </rPr>
      <t xml:space="preserve"> kwartaal.</t>
    </r>
  </si>
  <si>
    <t>2022-253</t>
  </si>
  <si>
    <t>aangifte 4e kwartaal</t>
  </si>
  <si>
    <t>Journaliseer de suppletieaangifte volgens memoriaalbon 2023-005.</t>
  </si>
  <si>
    <t>2023-005</t>
  </si>
  <si>
    <t>suppletie OB 2022</t>
  </si>
  <si>
    <t>Opgave 8.10</t>
  </si>
  <si>
    <t>Journaliseer memoriaalbon 2022-206.</t>
  </si>
  <si>
    <t>Opgave 8.11</t>
  </si>
  <si>
    <t>Journaliseer memoriaalbon 2022-056.</t>
  </si>
  <si>
    <t>4 autobanden</t>
  </si>
  <si>
    <t>privé 4</t>
  </si>
  <si>
    <t>privéopname voorraad</t>
  </si>
  <si>
    <t>Opgave 8.12</t>
  </si>
  <si>
    <t>Journaliseer voor Jansen de ontvangen factuur van De Koning.</t>
  </si>
  <si>
    <t>0800</t>
  </si>
  <si>
    <t>Schildersbedrijf de Koning</t>
  </si>
  <si>
    <t>Opgave 8.13</t>
  </si>
  <si>
    <t>Vul de memoriaal bon van 30 september 2022 in.</t>
  </si>
  <si>
    <t>MEMORIAALBON</t>
  </si>
  <si>
    <t>NR 2022-023</t>
  </si>
  <si>
    <t>datum:</t>
  </si>
  <si>
    <t>betreft:</t>
  </si>
  <si>
    <t>Voorraadverschillen en privéopname</t>
  </si>
  <si>
    <t>specificatie:</t>
  </si>
  <si>
    <t>Aantal</t>
  </si>
  <si>
    <t>Horloge Nice</t>
  </si>
  <si>
    <t>Horloge Beau</t>
  </si>
  <si>
    <t>Horloge Gold</t>
  </si>
  <si>
    <t>horloge Gold</t>
  </si>
  <si>
    <t>3000</t>
  </si>
  <si>
    <t>Priveópname</t>
  </si>
  <si>
    <t>horloge Nice</t>
  </si>
  <si>
    <t>tekort</t>
  </si>
  <si>
    <t>Opgave 8.14</t>
  </si>
  <si>
    <t>Journaliseer de suppletieaangifte.</t>
  </si>
  <si>
    <t>1660</t>
  </si>
  <si>
    <t>suppletie OB 4e kwartaal</t>
  </si>
  <si>
    <t>1680</t>
  </si>
  <si>
    <t>Uitwerking 8.1 - 8.3</t>
  </si>
  <si>
    <t>Uitwerking 8.4 - 8.5</t>
  </si>
  <si>
    <t>Uitwerking 8.6 - 8.9</t>
  </si>
  <si>
    <t>Uitwerking 8.10 - 8.14</t>
  </si>
  <si>
    <t xml:space="preserve"> +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</si>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</sst>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 val="double"/>
      <sz val="11"/>
      <color theme="1"/>
      <name val="Arial"/>
      <family val="2"/>
    </font>
    <font>
      <vertAlign val="superscript"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7E6E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8" fillId="0" borderId="0" xfId="2" quotePrefix="1" applyFont="1"/>
    <xf numFmtId="0" fontId="8" fillId="0" borderId="0" xfId="2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2" fillId="0" borderId="15" xfId="1" applyFont="1" applyBorder="1" applyAlignment="1">
      <alignment vertical="center"/>
    </xf>
    <xf numFmtId="43" fontId="4" fillId="0" borderId="1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2" fillId="4" borderId="0" xfId="0" applyFont="1" applyFill="1"/>
    <xf numFmtId="0" fontId="14" fillId="5" borderId="0" xfId="0" applyFont="1" applyFill="1" applyAlignment="1">
      <alignment vertical="center"/>
    </xf>
    <xf numFmtId="0" fontId="14" fillId="5" borderId="0" xfId="0" applyFont="1" applyFill="1"/>
    <xf numFmtId="0" fontId="2" fillId="5" borderId="0" xfId="0" applyFont="1" applyFill="1"/>
    <xf numFmtId="0" fontId="15" fillId="5" borderId="0" xfId="0" applyFont="1" applyFill="1"/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/>
    </xf>
    <xf numFmtId="165" fontId="2" fillId="6" borderId="1" xfId="1" applyNumberFormat="1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4" fillId="5" borderId="0" xfId="0" applyFont="1" applyFill="1"/>
    <xf numFmtId="0" fontId="16" fillId="4" borderId="0" xfId="0" applyFont="1" applyFill="1" applyAlignment="1">
      <alignment vertical="center"/>
    </xf>
    <xf numFmtId="0" fontId="16" fillId="4" borderId="0" xfId="0" applyFont="1" applyFill="1"/>
    <xf numFmtId="0" fontId="4" fillId="6" borderId="4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11" fillId="4" borderId="0" xfId="0" applyFont="1" applyFill="1" applyAlignment="1">
      <alignment vertical="center"/>
    </xf>
    <xf numFmtId="0" fontId="2" fillId="6" borderId="6" xfId="0" applyFont="1" applyFill="1" applyBorder="1"/>
    <xf numFmtId="0" fontId="2" fillId="6" borderId="20" xfId="0" applyFont="1" applyFill="1" applyBorder="1"/>
    <xf numFmtId="165" fontId="2" fillId="6" borderId="20" xfId="1" applyNumberFormat="1" applyFont="1" applyFill="1" applyBorder="1" applyProtection="1">
      <protection locked="0"/>
    </xf>
    <xf numFmtId="49" fontId="2" fillId="4" borderId="0" xfId="0" applyNumberFormat="1" applyFont="1" applyFill="1"/>
    <xf numFmtId="165" fontId="2" fillId="6" borderId="14" xfId="1" applyNumberFormat="1" applyFont="1" applyFill="1" applyBorder="1" applyProtection="1">
      <protection locked="0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14" fontId="4" fillId="0" borderId="19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6" borderId="5" xfId="1" applyNumberFormat="1" applyFont="1" applyFill="1" applyBorder="1" applyProtection="1"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 indent="1"/>
    </xf>
    <xf numFmtId="6" fontId="19" fillId="0" borderId="29" xfId="0" applyNumberFormat="1" applyFont="1" applyBorder="1" applyAlignment="1">
      <alignment horizontal="right" vertical="center" wrapText="1" indent="1"/>
    </xf>
    <xf numFmtId="0" fontId="19" fillId="0" borderId="17" xfId="0" applyFont="1" applyBorder="1" applyAlignment="1">
      <alignment horizontal="right" vertical="center" wrapText="1" indent="1"/>
    </xf>
    <xf numFmtId="0" fontId="9" fillId="0" borderId="29" xfId="0" applyFont="1" applyBorder="1" applyAlignment="1">
      <alignment horizontal="left" vertical="center" wrapText="1" indent="1"/>
    </xf>
    <xf numFmtId="6" fontId="19" fillId="0" borderId="17" xfId="0" applyNumberFormat="1" applyFont="1" applyBorder="1" applyAlignment="1">
      <alignment horizontal="right" vertical="center" wrapText="1" indent="1"/>
    </xf>
    <xf numFmtId="0" fontId="19" fillId="0" borderId="29" xfId="0" applyFont="1" applyBorder="1" applyAlignment="1">
      <alignment horizontal="right" vertical="center" wrapText="1" indent="1"/>
    </xf>
    <xf numFmtId="49" fontId="9" fillId="0" borderId="27" xfId="0" applyNumberFormat="1" applyFont="1" applyBorder="1" applyAlignment="1">
      <alignment horizontal="left" vertical="center" wrapText="1" indent="1"/>
    </xf>
    <xf numFmtId="6" fontId="20" fillId="0" borderId="30" xfId="0" applyNumberFormat="1" applyFont="1" applyBorder="1" applyAlignment="1">
      <alignment horizontal="right" vertical="center" wrapText="1" indent="1"/>
    </xf>
    <xf numFmtId="6" fontId="20" fillId="0" borderId="31" xfId="0" applyNumberFormat="1" applyFont="1" applyBorder="1" applyAlignment="1">
      <alignment horizontal="right" vertical="center" wrapText="1" indent="1"/>
    </xf>
    <xf numFmtId="6" fontId="2" fillId="0" borderId="0" xfId="0" applyNumberFormat="1" applyFont="1" applyAlignment="1">
      <alignment vertical="center"/>
    </xf>
    <xf numFmtId="6" fontId="2" fillId="0" borderId="9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 wrapText="1"/>
    </xf>
    <xf numFmtId="0" fontId="19" fillId="9" borderId="35" xfId="0" applyFont="1" applyFill="1" applyBorder="1" applyAlignment="1">
      <alignment vertical="center" wrapText="1"/>
    </xf>
    <xf numFmtId="0" fontId="9" fillId="9" borderId="36" xfId="0" applyFont="1" applyFill="1" applyBorder="1" applyAlignment="1">
      <alignment vertical="center" wrapText="1"/>
    </xf>
    <xf numFmtId="0" fontId="19" fillId="9" borderId="36" xfId="0" applyFont="1" applyFill="1" applyBorder="1" applyAlignment="1">
      <alignment vertical="center" wrapText="1"/>
    </xf>
    <xf numFmtId="0" fontId="18" fillId="9" borderId="36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vertical="center" wrapText="1"/>
    </xf>
    <xf numFmtId="43" fontId="9" fillId="9" borderId="36" xfId="1" applyFont="1" applyFill="1" applyBorder="1" applyAlignment="1">
      <alignment vertical="center" wrapText="1"/>
    </xf>
    <xf numFmtId="0" fontId="19" fillId="9" borderId="36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43" fontId="9" fillId="9" borderId="36" xfId="0" applyNumberFormat="1" applyFont="1" applyFill="1" applyBorder="1" applyAlignment="1">
      <alignment vertical="center" wrapText="1"/>
    </xf>
    <xf numFmtId="0" fontId="9" fillId="0" borderId="0" xfId="0" applyFont="1"/>
    <xf numFmtId="0" fontId="8" fillId="0" borderId="0" xfId="2" applyFont="1" applyFill="1"/>
    <xf numFmtId="0" fontId="13" fillId="2" borderId="1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2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165" fontId="4" fillId="6" borderId="4" xfId="1" applyNumberFormat="1" applyFont="1" applyFill="1" applyBorder="1" applyAlignment="1" applyProtection="1">
      <alignment horizontal="right"/>
      <protection locked="0"/>
    </xf>
    <xf numFmtId="165" fontId="4" fillId="6" borderId="5" xfId="1" applyNumberFormat="1" applyFont="1" applyFill="1" applyBorder="1" applyAlignment="1" applyProtection="1">
      <alignment horizontal="right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center"/>
      <protection locked="0"/>
    </xf>
    <xf numFmtId="0" fontId="10" fillId="8" borderId="32" xfId="0" applyFont="1" applyFill="1" applyBorder="1" applyAlignment="1">
      <alignment horizontal="left" vertical="center" wrapText="1"/>
    </xf>
    <xf numFmtId="0" fontId="10" fillId="8" borderId="33" xfId="0" applyFont="1" applyFill="1" applyBorder="1" applyAlignment="1">
      <alignment horizontal="left" vertical="center" wrapText="1"/>
    </xf>
    <xf numFmtId="0" fontId="18" fillId="8" borderId="33" xfId="0" applyFont="1" applyFill="1" applyBorder="1" applyAlignment="1">
      <alignment horizontal="right" vertical="center" wrapText="1"/>
    </xf>
    <xf numFmtId="0" fontId="18" fillId="8" borderId="34" xfId="0" applyFont="1" applyFill="1" applyBorder="1" applyAlignment="1">
      <alignment horizontal="right" vertical="center" wrapText="1"/>
    </xf>
    <xf numFmtId="15" fontId="19" fillId="9" borderId="32" xfId="0" applyNumberFormat="1" applyFont="1" applyFill="1" applyBorder="1" applyAlignment="1">
      <alignment vertical="center" wrapText="1"/>
    </xf>
    <xf numFmtId="15" fontId="19" fillId="9" borderId="34" xfId="0" applyNumberFormat="1" applyFont="1" applyFill="1" applyBorder="1" applyAlignment="1">
      <alignment vertical="center" wrapText="1"/>
    </xf>
    <xf numFmtId="0" fontId="19" fillId="9" borderId="32" xfId="0" applyFont="1" applyFill="1" applyBorder="1" applyAlignment="1">
      <alignment horizontal="left" vertical="center" wrapText="1"/>
    </xf>
    <xf numFmtId="0" fontId="19" fillId="9" borderId="33" xfId="0" applyFont="1" applyFill="1" applyBorder="1" applyAlignment="1">
      <alignment horizontal="left" vertical="center" wrapText="1"/>
    </xf>
    <xf numFmtId="0" fontId="19" fillId="9" borderId="3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opLeftCell="A12" zoomScale="190" zoomScaleNormal="190" workbookViewId="0">
      <selection activeCell="D11" sqref="D11"/>
    </sheetView>
  </sheetViews>
  <sheetFormatPr defaultRowHeight="15" x14ac:dyDescent="0.25"/>
  <cols>
    <col min="1" max="1" width="8.88671875" style="2"/>
    <col min="2" max="2" width="26.5546875" style="2" customWidth="1"/>
    <col min="3" max="16384" width="8.88671875" style="2"/>
  </cols>
  <sheetData>
    <row r="1" spans="1:7" ht="15.6" x14ac:dyDescent="0.3">
      <c r="A1" s="3" t="s">
        <v>113</v>
      </c>
    </row>
    <row r="2" spans="1:7" ht="15.6" x14ac:dyDescent="0.3">
      <c r="A2" s="3"/>
    </row>
    <row r="3" spans="1:7" ht="15.6" x14ac:dyDescent="0.3">
      <c r="A3" s="3" t="s">
        <v>117</v>
      </c>
    </row>
    <row r="5" spans="1:7" x14ac:dyDescent="0.25">
      <c r="A5" s="2" t="s">
        <v>68</v>
      </c>
      <c r="B5" s="11">
        <v>44927</v>
      </c>
    </row>
    <row r="6" spans="1:7" x14ac:dyDescent="0.25">
      <c r="B6" s="11"/>
    </row>
    <row r="7" spans="1:7" x14ac:dyDescent="0.25">
      <c r="A7" s="8" t="s">
        <v>64</v>
      </c>
      <c r="B7" s="8" t="s">
        <v>109</v>
      </c>
      <c r="C7" s="8"/>
      <c r="D7" s="8"/>
      <c r="E7" s="8"/>
      <c r="F7" s="8"/>
      <c r="G7" s="8"/>
    </row>
    <row r="8" spans="1:7" x14ac:dyDescent="0.25">
      <c r="A8" s="8"/>
      <c r="B8" s="8" t="s">
        <v>110</v>
      </c>
      <c r="C8" s="8"/>
      <c r="D8" s="8"/>
      <c r="E8" s="8"/>
      <c r="F8" s="8"/>
      <c r="G8" s="8"/>
    </row>
    <row r="10" spans="1:7" x14ac:dyDescent="0.25">
      <c r="A10" s="2" t="s">
        <v>69</v>
      </c>
      <c r="B10" s="95" t="s">
        <v>270</v>
      </c>
    </row>
    <row r="11" spans="1:7" x14ac:dyDescent="0.25">
      <c r="B11" s="95" t="s">
        <v>271</v>
      </c>
    </row>
    <row r="12" spans="1:7" x14ac:dyDescent="0.25">
      <c r="B12" s="95" t="s">
        <v>272</v>
      </c>
    </row>
    <row r="13" spans="1:7" x14ac:dyDescent="0.25">
      <c r="A13" s="8"/>
      <c r="B13" s="95" t="s">
        <v>273</v>
      </c>
      <c r="C13" s="8"/>
      <c r="D13" s="8"/>
      <c r="E13" s="8"/>
      <c r="F13" s="8"/>
    </row>
    <row r="14" spans="1:7" x14ac:dyDescent="0.25">
      <c r="A14" s="8"/>
      <c r="B14" s="13"/>
      <c r="C14" s="8"/>
      <c r="D14" s="8"/>
      <c r="E14" s="8"/>
      <c r="F14" s="8"/>
      <c r="G14" s="8"/>
    </row>
    <row r="15" spans="1:7" x14ac:dyDescent="0.25">
      <c r="B15" s="12"/>
    </row>
  </sheetData>
  <hyperlinks>
    <hyperlink ref="B10" location="'8.1 - 8.3'!A1" display="Uitwerking 8.1 - 8.3" xr:uid="{4680EE0E-1A79-42E0-8473-47CE95CD3E7F}"/>
    <hyperlink ref="B11" location="'8.4 - 8.5'!A1" display="Uitwerking 8.4 - 8.5" xr:uid="{58CBA17B-3626-4A87-8135-6F8E32DD4B55}"/>
    <hyperlink ref="B12" location="'8.6 - 8.9'!A1" display="Uitwerking 8.6 - 8.9" xr:uid="{9A750CAD-12AD-41B6-84F8-AF93513B7913}"/>
    <hyperlink ref="B13" location="'8.10 - 8.14'!A1" display="Uitwerking 8.10 - 8.14" xr:uid="{77A391E7-B3C1-4EAE-976B-44E69278B346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96C6-15AA-4E75-BCCB-04823D48316A}">
  <dimension ref="A1:J27"/>
  <sheetViews>
    <sheetView showGridLines="0" workbookViewId="0">
      <selection activeCell="D18" sqref="D18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21" style="1" customWidth="1"/>
    <col min="6" max="6" width="12.55468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2:10" ht="15.6" x14ac:dyDescent="0.25">
      <c r="B1" s="15" t="s">
        <v>118</v>
      </c>
      <c r="D1" s="15"/>
      <c r="E1" s="15"/>
    </row>
    <row r="2" spans="2:10" ht="15.6" x14ac:dyDescent="0.25">
      <c r="B2" s="1" t="s">
        <v>119</v>
      </c>
      <c r="D2" s="15"/>
      <c r="E2" s="15"/>
    </row>
    <row r="3" spans="2:10" ht="15.6" x14ac:dyDescent="0.25">
      <c r="B3" s="102" t="s">
        <v>120</v>
      </c>
      <c r="C3" s="103"/>
      <c r="D3" s="103"/>
      <c r="E3" s="103"/>
      <c r="F3" s="103"/>
      <c r="G3" s="103"/>
      <c r="H3" s="103"/>
      <c r="I3" s="103"/>
      <c r="J3" s="16" t="s">
        <v>121</v>
      </c>
    </row>
    <row r="4" spans="2:10" ht="30" x14ac:dyDescent="0.25">
      <c r="B4" s="17" t="s">
        <v>3</v>
      </c>
      <c r="C4" s="17" t="s">
        <v>0</v>
      </c>
      <c r="D4" s="18" t="s">
        <v>9</v>
      </c>
      <c r="E4" s="17" t="s">
        <v>114</v>
      </c>
      <c r="F4" s="17" t="s">
        <v>10</v>
      </c>
      <c r="G4" s="96" t="s">
        <v>1</v>
      </c>
      <c r="H4" s="97"/>
      <c r="I4" s="19" t="s">
        <v>4</v>
      </c>
      <c r="J4" s="20" t="s">
        <v>5</v>
      </c>
    </row>
    <row r="5" spans="2:10" ht="18" customHeight="1" x14ac:dyDescent="0.25">
      <c r="B5" s="21">
        <v>44742</v>
      </c>
      <c r="C5" s="22">
        <v>90</v>
      </c>
      <c r="D5" s="23" t="s">
        <v>122</v>
      </c>
      <c r="E5" s="24" t="s">
        <v>123</v>
      </c>
      <c r="F5" s="23"/>
      <c r="G5" s="98" t="s">
        <v>124</v>
      </c>
      <c r="H5" s="98"/>
      <c r="I5" s="25">
        <v>72.599999999999994</v>
      </c>
      <c r="J5" s="26"/>
    </row>
    <row r="6" spans="2:10" ht="18" customHeight="1" x14ac:dyDescent="0.25">
      <c r="B6" s="21">
        <v>44742</v>
      </c>
      <c r="C6" s="22">
        <v>90</v>
      </c>
      <c r="D6" s="23" t="s">
        <v>122</v>
      </c>
      <c r="E6" s="27">
        <v>3000</v>
      </c>
      <c r="F6" s="28">
        <v>30020</v>
      </c>
      <c r="G6" s="104" t="s">
        <v>18</v>
      </c>
      <c r="H6" s="104"/>
      <c r="I6" s="29"/>
      <c r="J6" s="30">
        <v>60</v>
      </c>
    </row>
    <row r="7" spans="2:10" ht="18" customHeight="1" x14ac:dyDescent="0.25">
      <c r="B7" s="21">
        <v>44742</v>
      </c>
      <c r="C7" s="22">
        <v>90</v>
      </c>
      <c r="D7" s="23" t="s">
        <v>122</v>
      </c>
      <c r="E7" s="31">
        <v>1665</v>
      </c>
      <c r="F7" s="32"/>
      <c r="G7" s="105" t="s">
        <v>124</v>
      </c>
      <c r="H7" s="106"/>
      <c r="I7" s="32"/>
      <c r="J7" s="25">
        <v>12.6</v>
      </c>
    </row>
    <row r="10" spans="2:10" ht="15.6" x14ac:dyDescent="0.25">
      <c r="B10" s="15" t="s">
        <v>125</v>
      </c>
    </row>
    <row r="11" spans="2:10" x14ac:dyDescent="0.25">
      <c r="B11" s="10" t="s">
        <v>126</v>
      </c>
    </row>
    <row r="12" spans="2:10" ht="15.6" x14ac:dyDescent="0.25">
      <c r="B12" s="102" t="s">
        <v>120</v>
      </c>
      <c r="C12" s="103"/>
      <c r="D12" s="103"/>
      <c r="E12" s="103"/>
      <c r="F12" s="103"/>
      <c r="G12" s="103"/>
      <c r="H12" s="103"/>
      <c r="I12" s="103"/>
      <c r="J12" s="16" t="s">
        <v>121</v>
      </c>
    </row>
    <row r="13" spans="2:10" ht="30" x14ac:dyDescent="0.25">
      <c r="B13" s="17" t="s">
        <v>3</v>
      </c>
      <c r="C13" s="17" t="s">
        <v>0</v>
      </c>
      <c r="D13" s="18" t="s">
        <v>9</v>
      </c>
      <c r="E13" s="20" t="s">
        <v>114</v>
      </c>
      <c r="F13" s="20" t="s">
        <v>10</v>
      </c>
      <c r="G13" s="96" t="s">
        <v>1</v>
      </c>
      <c r="H13" s="97"/>
      <c r="I13" s="19" t="s">
        <v>4</v>
      </c>
      <c r="J13" s="20" t="s">
        <v>5</v>
      </c>
    </row>
    <row r="14" spans="2:10" ht="18" customHeight="1" x14ac:dyDescent="0.25">
      <c r="B14" s="21">
        <v>44742</v>
      </c>
      <c r="C14" s="22">
        <v>90</v>
      </c>
      <c r="D14" s="23" t="s">
        <v>127</v>
      </c>
      <c r="E14" s="33" t="s">
        <v>123</v>
      </c>
      <c r="F14" s="31"/>
      <c r="G14" s="98" t="s">
        <v>128</v>
      </c>
      <c r="H14" s="98"/>
      <c r="I14" s="25">
        <v>52.32</v>
      </c>
      <c r="J14" s="26"/>
    </row>
    <row r="15" spans="2:10" ht="18" customHeight="1" x14ac:dyDescent="0.25">
      <c r="B15" s="21">
        <v>44742</v>
      </c>
      <c r="C15" s="22">
        <v>90</v>
      </c>
      <c r="D15" s="23" t="s">
        <v>127</v>
      </c>
      <c r="E15" s="31">
        <v>3000</v>
      </c>
      <c r="F15" s="31">
        <v>30001</v>
      </c>
      <c r="G15" s="98" t="s">
        <v>18</v>
      </c>
      <c r="H15" s="98"/>
      <c r="I15" s="25"/>
      <c r="J15" s="26">
        <v>30</v>
      </c>
    </row>
    <row r="16" spans="2:10" ht="18" customHeight="1" x14ac:dyDescent="0.25">
      <c r="B16" s="21">
        <v>44742</v>
      </c>
      <c r="C16" s="22">
        <v>90</v>
      </c>
      <c r="D16" s="23" t="s">
        <v>127</v>
      </c>
      <c r="E16" s="31">
        <v>3000</v>
      </c>
      <c r="F16" s="31">
        <v>30002</v>
      </c>
      <c r="G16" s="99" t="s">
        <v>18</v>
      </c>
      <c r="H16" s="100"/>
      <c r="I16" s="25"/>
      <c r="J16" s="26">
        <v>18</v>
      </c>
    </row>
    <row r="17" spans="2:10" ht="18" customHeight="1" x14ac:dyDescent="0.25">
      <c r="B17" s="21">
        <v>44742</v>
      </c>
      <c r="C17" s="22">
        <v>90</v>
      </c>
      <c r="D17" s="23" t="s">
        <v>127</v>
      </c>
      <c r="E17" s="31">
        <v>1665</v>
      </c>
      <c r="F17" s="32"/>
      <c r="G17" s="98" t="s">
        <v>128</v>
      </c>
      <c r="H17" s="98"/>
      <c r="I17" s="32"/>
      <c r="J17" s="25">
        <v>4.32</v>
      </c>
    </row>
    <row r="20" spans="2:10" ht="15.6" x14ac:dyDescent="0.25">
      <c r="B20" s="15" t="s">
        <v>129</v>
      </c>
    </row>
    <row r="21" spans="2:10" x14ac:dyDescent="0.25">
      <c r="B21" s="1" t="s">
        <v>130</v>
      </c>
    </row>
    <row r="22" spans="2:10" ht="15.6" x14ac:dyDescent="0.25">
      <c r="B22" s="102" t="s">
        <v>120</v>
      </c>
      <c r="C22" s="103"/>
      <c r="D22" s="103"/>
      <c r="E22" s="103"/>
      <c r="F22" s="103"/>
      <c r="G22" s="103"/>
      <c r="H22" s="103"/>
      <c r="I22" s="103"/>
      <c r="J22" s="16" t="s">
        <v>121</v>
      </c>
    </row>
    <row r="23" spans="2:10" ht="30" x14ac:dyDescent="0.25">
      <c r="B23" s="17" t="s">
        <v>3</v>
      </c>
      <c r="C23" s="17" t="s">
        <v>0</v>
      </c>
      <c r="D23" s="18" t="s">
        <v>9</v>
      </c>
      <c r="E23" s="20" t="s">
        <v>114</v>
      </c>
      <c r="F23" s="20" t="s">
        <v>10</v>
      </c>
      <c r="G23" s="96" t="s">
        <v>1</v>
      </c>
      <c r="H23" s="97"/>
      <c r="I23" s="19" t="s">
        <v>4</v>
      </c>
      <c r="J23" s="20" t="s">
        <v>5</v>
      </c>
    </row>
    <row r="24" spans="2:10" ht="18" customHeight="1" x14ac:dyDescent="0.25">
      <c r="B24" s="21">
        <v>44773</v>
      </c>
      <c r="C24" s="22">
        <v>20</v>
      </c>
      <c r="D24" s="23" t="s">
        <v>131</v>
      </c>
      <c r="E24" s="33" t="s">
        <v>123</v>
      </c>
      <c r="F24" s="31"/>
      <c r="G24" s="98" t="s">
        <v>132</v>
      </c>
      <c r="H24" s="98"/>
      <c r="I24" s="25">
        <v>600</v>
      </c>
      <c r="J24" s="26"/>
    </row>
    <row r="25" spans="2:10" ht="18" customHeight="1" x14ac:dyDescent="0.25">
      <c r="B25" s="21">
        <v>44773</v>
      </c>
      <c r="C25" s="22">
        <v>20</v>
      </c>
      <c r="D25" s="23" t="s">
        <v>131</v>
      </c>
      <c r="E25" s="31">
        <v>1060</v>
      </c>
      <c r="F25" s="31"/>
      <c r="G25" s="98" t="str">
        <f>G24</f>
        <v>Belastingdienst IB juli</v>
      </c>
      <c r="H25" s="98"/>
      <c r="I25" s="25"/>
      <c r="J25" s="25">
        <v>600</v>
      </c>
    </row>
    <row r="26" spans="2:10" ht="18" customHeight="1" x14ac:dyDescent="0.25">
      <c r="B26" s="21">
        <v>44773</v>
      </c>
      <c r="C26" s="22">
        <v>20</v>
      </c>
      <c r="D26" s="23" t="s">
        <v>131</v>
      </c>
      <c r="E26" s="33" t="s">
        <v>123</v>
      </c>
      <c r="F26" s="31"/>
      <c r="G26" s="99" t="s">
        <v>133</v>
      </c>
      <c r="H26" s="100"/>
      <c r="I26" s="25">
        <v>2500</v>
      </c>
      <c r="J26" s="26"/>
    </row>
    <row r="27" spans="2:10" ht="18" customHeight="1" x14ac:dyDescent="0.25">
      <c r="B27" s="21">
        <v>44773</v>
      </c>
      <c r="C27" s="22">
        <v>20</v>
      </c>
      <c r="D27" s="23" t="s">
        <v>131</v>
      </c>
      <c r="E27" s="31">
        <v>1060</v>
      </c>
      <c r="F27" s="32"/>
      <c r="G27" s="101" t="str">
        <f>G26</f>
        <v>Privéopname</v>
      </c>
      <c r="H27" s="101"/>
      <c r="I27" s="32"/>
      <c r="J27" s="25">
        <v>2500</v>
      </c>
    </row>
  </sheetData>
  <mergeCells count="17">
    <mergeCell ref="B22:I22"/>
    <mergeCell ref="B3:I3"/>
    <mergeCell ref="G4:H4"/>
    <mergeCell ref="G5:H5"/>
    <mergeCell ref="G6:H6"/>
    <mergeCell ref="G7:H7"/>
    <mergeCell ref="B12:I12"/>
    <mergeCell ref="G13:H13"/>
    <mergeCell ref="G14:H14"/>
    <mergeCell ref="G15:H15"/>
    <mergeCell ref="G16:H16"/>
    <mergeCell ref="G17:H17"/>
    <mergeCell ref="G23:H23"/>
    <mergeCell ref="G24:H24"/>
    <mergeCell ref="G25:H25"/>
    <mergeCell ref="G26:H26"/>
    <mergeCell ref="G27:H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E2BD-9B36-476E-91C2-58F0B02DA55D}">
  <dimension ref="A1:J26"/>
  <sheetViews>
    <sheetView showGridLines="0" topLeftCell="A18" workbookViewId="0">
      <selection activeCell="A29" sqref="A29:XFD247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21" style="1" customWidth="1"/>
    <col min="6" max="6" width="12.55468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0" ht="15.6" x14ac:dyDescent="0.25">
      <c r="B1" s="15" t="s">
        <v>134</v>
      </c>
    </row>
    <row r="2" spans="1:10" x14ac:dyDescent="0.25">
      <c r="A2" s="2" t="s">
        <v>6</v>
      </c>
      <c r="B2" s="1" t="s">
        <v>135</v>
      </c>
    </row>
    <row r="3" spans="1:10" ht="15.6" x14ac:dyDescent="0.25">
      <c r="B3" s="102" t="s">
        <v>120</v>
      </c>
      <c r="C3" s="103"/>
      <c r="D3" s="103"/>
      <c r="E3" s="103"/>
      <c r="F3" s="103"/>
      <c r="G3" s="103"/>
      <c r="H3" s="103"/>
      <c r="I3" s="103"/>
      <c r="J3" s="16" t="s">
        <v>121</v>
      </c>
    </row>
    <row r="4" spans="1:10" ht="30" x14ac:dyDescent="0.25">
      <c r="B4" s="17" t="s">
        <v>3</v>
      </c>
      <c r="C4" s="17" t="s">
        <v>0</v>
      </c>
      <c r="D4" s="18" t="s">
        <v>9</v>
      </c>
      <c r="E4" s="20" t="s">
        <v>114</v>
      </c>
      <c r="F4" s="20" t="s">
        <v>10</v>
      </c>
      <c r="G4" s="96" t="s">
        <v>1</v>
      </c>
      <c r="H4" s="97"/>
      <c r="I4" s="19" t="s">
        <v>4</v>
      </c>
      <c r="J4" s="20" t="s">
        <v>5</v>
      </c>
    </row>
    <row r="5" spans="1:10" ht="18" customHeight="1" x14ac:dyDescent="0.25">
      <c r="B5" s="21">
        <v>44926</v>
      </c>
      <c r="C5" s="22">
        <v>90</v>
      </c>
      <c r="D5" s="23" t="s">
        <v>136</v>
      </c>
      <c r="E5" s="33" t="s">
        <v>123</v>
      </c>
      <c r="F5" s="31"/>
      <c r="G5" s="98" t="s">
        <v>137</v>
      </c>
      <c r="H5" s="98"/>
      <c r="I5" s="25"/>
      <c r="J5" s="26">
        <v>47.5</v>
      </c>
    </row>
    <row r="6" spans="1:10" ht="18" customHeight="1" x14ac:dyDescent="0.25">
      <c r="B6" s="21">
        <v>44926</v>
      </c>
      <c r="C6" s="22">
        <v>90</v>
      </c>
      <c r="D6" s="23" t="s">
        <v>136</v>
      </c>
      <c r="E6" s="31">
        <v>4700</v>
      </c>
      <c r="F6" s="31"/>
      <c r="G6" s="98" t="str">
        <f>G5</f>
        <v>km met privéauto</v>
      </c>
      <c r="H6" s="98"/>
      <c r="I6" s="25">
        <v>47.5</v>
      </c>
      <c r="J6" s="25"/>
    </row>
    <row r="8" spans="1:10" x14ac:dyDescent="0.25">
      <c r="A8" s="2" t="s">
        <v>8</v>
      </c>
      <c r="B8" s="1" t="s">
        <v>138</v>
      </c>
    </row>
    <row r="9" spans="1:10" ht="15.6" x14ac:dyDescent="0.25">
      <c r="B9" s="102" t="s">
        <v>120</v>
      </c>
      <c r="C9" s="103"/>
      <c r="D9" s="103"/>
      <c r="E9" s="103"/>
      <c r="F9" s="103"/>
      <c r="G9" s="103"/>
      <c r="H9" s="103"/>
      <c r="I9" s="103"/>
      <c r="J9" s="16" t="s">
        <v>121</v>
      </c>
    </row>
    <row r="10" spans="1:10" ht="30" x14ac:dyDescent="0.25">
      <c r="B10" s="17" t="s">
        <v>3</v>
      </c>
      <c r="C10" s="17" t="s">
        <v>0</v>
      </c>
      <c r="D10" s="18" t="s">
        <v>9</v>
      </c>
      <c r="E10" s="20" t="s">
        <v>114</v>
      </c>
      <c r="F10" s="20" t="s">
        <v>10</v>
      </c>
      <c r="G10" s="96" t="s">
        <v>1</v>
      </c>
      <c r="H10" s="97"/>
      <c r="I10" s="19" t="s">
        <v>4</v>
      </c>
      <c r="J10" s="20" t="s">
        <v>5</v>
      </c>
    </row>
    <row r="11" spans="1:10" x14ac:dyDescent="0.25">
      <c r="B11" s="21">
        <v>44926</v>
      </c>
      <c r="C11" s="22">
        <v>90</v>
      </c>
      <c r="D11" s="23" t="s">
        <v>139</v>
      </c>
      <c r="E11" s="33" t="s">
        <v>115</v>
      </c>
      <c r="F11" s="31"/>
      <c r="G11" s="98" t="s">
        <v>137</v>
      </c>
      <c r="H11" s="98"/>
      <c r="I11" s="25"/>
      <c r="J11" s="26">
        <v>460</v>
      </c>
    </row>
    <row r="12" spans="1:10" x14ac:dyDescent="0.25">
      <c r="B12" s="21">
        <v>44926</v>
      </c>
      <c r="C12" s="22">
        <v>90</v>
      </c>
      <c r="D12" s="23" t="s">
        <v>139</v>
      </c>
      <c r="E12" s="31">
        <v>4725</v>
      </c>
      <c r="F12" s="31"/>
      <c r="G12" s="98" t="str">
        <f>G11</f>
        <v>km met privéauto</v>
      </c>
      <c r="H12" s="98"/>
      <c r="I12" s="25">
        <v>460</v>
      </c>
      <c r="J12" s="25"/>
    </row>
    <row r="15" spans="1:10" ht="15.6" x14ac:dyDescent="0.25">
      <c r="B15" s="15" t="s">
        <v>140</v>
      </c>
    </row>
    <row r="16" spans="1:10" x14ac:dyDescent="0.25">
      <c r="A16" s="2" t="s">
        <v>6</v>
      </c>
      <c r="B16" s="1" t="s">
        <v>141</v>
      </c>
    </row>
    <row r="17" spans="1:10" ht="15.6" x14ac:dyDescent="0.25">
      <c r="B17" s="102" t="s">
        <v>120</v>
      </c>
      <c r="C17" s="103"/>
      <c r="D17" s="103"/>
      <c r="E17" s="103"/>
      <c r="F17" s="103"/>
      <c r="G17" s="103"/>
      <c r="H17" s="103"/>
      <c r="I17" s="103"/>
      <c r="J17" s="16" t="s">
        <v>121</v>
      </c>
    </row>
    <row r="18" spans="1:10" ht="30" x14ac:dyDescent="0.25">
      <c r="B18" s="17" t="s">
        <v>3</v>
      </c>
      <c r="C18" s="17" t="s">
        <v>0</v>
      </c>
      <c r="D18" s="18" t="s">
        <v>9</v>
      </c>
      <c r="E18" s="20" t="s">
        <v>114</v>
      </c>
      <c r="F18" s="20" t="s">
        <v>10</v>
      </c>
      <c r="G18" s="96" t="s">
        <v>1</v>
      </c>
      <c r="H18" s="97"/>
      <c r="I18" s="19" t="s">
        <v>4</v>
      </c>
      <c r="J18" s="20" t="s">
        <v>5</v>
      </c>
    </row>
    <row r="19" spans="1:10" x14ac:dyDescent="0.25">
      <c r="B19" s="21">
        <v>44926</v>
      </c>
      <c r="C19" s="22">
        <v>90</v>
      </c>
      <c r="D19" s="23" t="s">
        <v>142</v>
      </c>
      <c r="E19" s="33" t="s">
        <v>123</v>
      </c>
      <c r="F19" s="31"/>
      <c r="G19" s="98" t="s">
        <v>143</v>
      </c>
      <c r="H19" s="98"/>
      <c r="I19" s="25">
        <v>8360</v>
      </c>
      <c r="J19" s="26"/>
    </row>
    <row r="20" spans="1:10" x14ac:dyDescent="0.25">
      <c r="B20" s="21">
        <v>44926</v>
      </c>
      <c r="C20" s="22">
        <v>90</v>
      </c>
      <c r="D20" s="23" t="s">
        <v>142</v>
      </c>
      <c r="E20" s="31">
        <v>4700</v>
      </c>
      <c r="F20" s="31"/>
      <c r="G20" s="98" t="str">
        <f>G19</f>
        <v>bijtelling IB privéauto</v>
      </c>
      <c r="H20" s="98"/>
      <c r="I20" s="25"/>
      <c r="J20" s="25">
        <v>8360</v>
      </c>
    </row>
    <row r="22" spans="1:10" x14ac:dyDescent="0.25">
      <c r="A22" s="2" t="s">
        <v>8</v>
      </c>
      <c r="B22" s="1" t="s">
        <v>144</v>
      </c>
    </row>
    <row r="23" spans="1:10" ht="15.6" x14ac:dyDescent="0.25">
      <c r="B23" s="102" t="s">
        <v>120</v>
      </c>
      <c r="C23" s="103"/>
      <c r="D23" s="103"/>
      <c r="E23" s="103"/>
      <c r="F23" s="103"/>
      <c r="G23" s="103"/>
      <c r="H23" s="103"/>
      <c r="I23" s="103"/>
      <c r="J23" s="16" t="s">
        <v>121</v>
      </c>
    </row>
    <row r="24" spans="1:10" ht="30" x14ac:dyDescent="0.25">
      <c r="B24" s="17" t="s">
        <v>3</v>
      </c>
      <c r="C24" s="17" t="s">
        <v>0</v>
      </c>
      <c r="D24" s="18" t="s">
        <v>9</v>
      </c>
      <c r="E24" s="20" t="s">
        <v>114</v>
      </c>
      <c r="F24" s="20" t="s">
        <v>10</v>
      </c>
      <c r="G24" s="96" t="s">
        <v>1</v>
      </c>
      <c r="H24" s="97"/>
      <c r="I24" s="19" t="s">
        <v>4</v>
      </c>
      <c r="J24" s="20" t="s">
        <v>5</v>
      </c>
    </row>
    <row r="25" spans="1:10" x14ac:dyDescent="0.25">
      <c r="B25" s="21">
        <v>44926</v>
      </c>
      <c r="C25" s="22">
        <v>90</v>
      </c>
      <c r="D25" s="23" t="s">
        <v>145</v>
      </c>
      <c r="E25" s="33" t="s">
        <v>146</v>
      </c>
      <c r="F25" s="31"/>
      <c r="G25" s="98" t="s">
        <v>147</v>
      </c>
      <c r="H25" s="98"/>
      <c r="I25" s="25"/>
      <c r="J25" s="26">
        <v>1026</v>
      </c>
    </row>
    <row r="26" spans="1:10" x14ac:dyDescent="0.25">
      <c r="B26" s="21">
        <v>44926</v>
      </c>
      <c r="C26" s="22">
        <v>90</v>
      </c>
      <c r="D26" s="23" t="s">
        <v>145</v>
      </c>
      <c r="E26" s="31">
        <v>4725</v>
      </c>
      <c r="F26" s="31"/>
      <c r="G26" s="98" t="str">
        <f>G25</f>
        <v>bijtelling OB</v>
      </c>
      <c r="H26" s="98"/>
      <c r="I26" s="25">
        <v>1026</v>
      </c>
      <c r="J26" s="25"/>
    </row>
  </sheetData>
  <mergeCells count="16">
    <mergeCell ref="G11:H11"/>
    <mergeCell ref="B3:I3"/>
    <mergeCell ref="G4:H4"/>
    <mergeCell ref="G5:H5"/>
    <mergeCell ref="G6:H6"/>
    <mergeCell ref="B9:I9"/>
    <mergeCell ref="G10:H10"/>
    <mergeCell ref="G24:H24"/>
    <mergeCell ref="G25:H25"/>
    <mergeCell ref="G26:H26"/>
    <mergeCell ref="G12:H12"/>
    <mergeCell ref="B17:I17"/>
    <mergeCell ref="G18:H18"/>
    <mergeCell ref="G19:H19"/>
    <mergeCell ref="G20:H20"/>
    <mergeCell ref="B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C52E-CC34-4935-980F-B46AF8495C55}">
  <dimension ref="A1:K136"/>
  <sheetViews>
    <sheetView showGridLines="0" tabSelected="1" topLeftCell="A102" workbookViewId="0">
      <selection activeCell="G120" sqref="G120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21" style="1" customWidth="1"/>
    <col min="6" max="6" width="12.55468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1" ht="15.6" x14ac:dyDescent="0.25">
      <c r="B1" s="15" t="s">
        <v>148</v>
      </c>
    </row>
    <row r="2" spans="1:11" x14ac:dyDescent="0.25">
      <c r="A2" s="2" t="s">
        <v>6</v>
      </c>
      <c r="B2" s="1" t="s">
        <v>149</v>
      </c>
    </row>
    <row r="3" spans="1:11" ht="15.6" x14ac:dyDescent="0.3">
      <c r="A3" s="34"/>
      <c r="B3" s="35" t="s">
        <v>150</v>
      </c>
      <c r="C3" s="34"/>
      <c r="D3" s="34"/>
      <c r="E3" s="34"/>
      <c r="F3" s="36"/>
      <c r="G3" s="36" t="s">
        <v>151</v>
      </c>
      <c r="H3" s="36"/>
      <c r="I3" s="36"/>
      <c r="J3" s="36"/>
      <c r="K3" s="36"/>
    </row>
    <row r="4" spans="1:11" ht="15.6" x14ac:dyDescent="0.3">
      <c r="A4" s="34"/>
      <c r="B4" s="35"/>
      <c r="C4" s="34"/>
      <c r="D4" s="34"/>
      <c r="E4" s="34"/>
      <c r="F4" s="36"/>
      <c r="G4" s="36" t="s">
        <v>152</v>
      </c>
      <c r="H4" s="36"/>
      <c r="I4" s="36"/>
      <c r="J4" s="36" t="s">
        <v>153</v>
      </c>
      <c r="K4" s="36"/>
    </row>
    <row r="5" spans="1:11" ht="15.6" x14ac:dyDescent="0.3">
      <c r="A5" s="36"/>
      <c r="B5" s="37" t="s">
        <v>154</v>
      </c>
      <c r="C5" s="38"/>
      <c r="D5" s="38"/>
      <c r="E5" s="38"/>
      <c r="F5" s="39"/>
      <c r="G5" s="40"/>
      <c r="H5" s="39"/>
      <c r="I5" s="39"/>
      <c r="J5" s="39"/>
      <c r="K5" s="39"/>
    </row>
    <row r="6" spans="1:11" x14ac:dyDescent="0.25">
      <c r="A6" s="41" t="s">
        <v>155</v>
      </c>
      <c r="B6" s="42" t="s">
        <v>156</v>
      </c>
      <c r="C6" s="41"/>
      <c r="D6" s="41"/>
      <c r="E6" s="41"/>
      <c r="F6" s="43" t="s">
        <v>157</v>
      </c>
      <c r="G6" s="122">
        <v>59300</v>
      </c>
      <c r="H6" s="123"/>
      <c r="I6" s="43" t="s">
        <v>157</v>
      </c>
      <c r="J6" s="44">
        <v>12453</v>
      </c>
      <c r="K6" s="36"/>
    </row>
    <row r="7" spans="1:11" x14ac:dyDescent="0.25">
      <c r="A7" s="41" t="s">
        <v>158</v>
      </c>
      <c r="B7" s="42" t="s">
        <v>159</v>
      </c>
      <c r="C7" s="41"/>
      <c r="D7" s="41"/>
      <c r="E7" s="41"/>
      <c r="F7" s="43" t="s">
        <v>157</v>
      </c>
      <c r="G7" s="45"/>
      <c r="H7" s="46"/>
      <c r="I7" s="43" t="s">
        <v>157</v>
      </c>
      <c r="J7" s="44"/>
      <c r="K7" s="36"/>
    </row>
    <row r="8" spans="1:11" x14ac:dyDescent="0.25">
      <c r="A8" s="41" t="s">
        <v>160</v>
      </c>
      <c r="B8" s="42" t="s">
        <v>161</v>
      </c>
      <c r="C8" s="41"/>
      <c r="D8" s="41"/>
      <c r="E8" s="41"/>
      <c r="F8" s="43"/>
      <c r="G8" s="45"/>
      <c r="H8" s="46"/>
      <c r="I8" s="43" t="s">
        <v>157</v>
      </c>
      <c r="J8" s="47"/>
      <c r="K8" s="36"/>
    </row>
    <row r="9" spans="1:11" x14ac:dyDescent="0.25">
      <c r="A9" s="41" t="s">
        <v>162</v>
      </c>
      <c r="B9" s="42" t="s">
        <v>163</v>
      </c>
      <c r="C9" s="41"/>
      <c r="D9" s="41"/>
      <c r="E9" s="41"/>
      <c r="F9" s="43" t="s">
        <v>157</v>
      </c>
      <c r="G9" s="45"/>
      <c r="H9" s="46"/>
      <c r="I9" s="43" t="s">
        <v>157</v>
      </c>
      <c r="J9" s="47"/>
      <c r="K9" s="36"/>
    </row>
    <row r="10" spans="1:11" x14ac:dyDescent="0.25">
      <c r="A10" s="41" t="s">
        <v>164</v>
      </c>
      <c r="B10" s="42" t="s">
        <v>165</v>
      </c>
      <c r="C10" s="41"/>
      <c r="D10" s="41"/>
      <c r="E10" s="41"/>
      <c r="F10" s="43" t="s">
        <v>157</v>
      </c>
      <c r="G10" s="45"/>
      <c r="H10" s="46"/>
      <c r="I10" s="43" t="s">
        <v>157</v>
      </c>
      <c r="J10" s="47"/>
      <c r="K10" s="36"/>
    </row>
    <row r="11" spans="1:11" x14ac:dyDescent="0.25">
      <c r="A11" s="41"/>
      <c r="B11" s="42"/>
      <c r="C11" s="41"/>
      <c r="D11" s="41"/>
      <c r="E11" s="41"/>
      <c r="F11" s="41"/>
      <c r="G11" s="41"/>
      <c r="H11" s="36"/>
      <c r="I11" s="36"/>
      <c r="J11" s="36"/>
      <c r="K11" s="36"/>
    </row>
    <row r="12" spans="1:11" ht="15.6" x14ac:dyDescent="0.3">
      <c r="A12" s="34"/>
      <c r="B12" s="37" t="s">
        <v>166</v>
      </c>
      <c r="C12" s="48"/>
      <c r="D12" s="48"/>
      <c r="E12" s="48"/>
      <c r="F12" s="48"/>
      <c r="G12" s="48"/>
      <c r="H12" s="39"/>
      <c r="I12" s="39"/>
      <c r="J12" s="39"/>
      <c r="K12" s="39"/>
    </row>
    <row r="13" spans="1:11" x14ac:dyDescent="0.25">
      <c r="A13" s="41" t="s">
        <v>167</v>
      </c>
      <c r="B13" s="42" t="s">
        <v>168</v>
      </c>
      <c r="C13" s="41"/>
      <c r="D13" s="41"/>
      <c r="E13" s="41"/>
      <c r="F13" s="41"/>
      <c r="G13" s="41"/>
      <c r="H13" s="36"/>
      <c r="I13" s="36"/>
      <c r="J13" s="36"/>
      <c r="K13" s="36"/>
    </row>
    <row r="14" spans="1:11" x14ac:dyDescent="0.25">
      <c r="A14" s="41"/>
      <c r="B14" s="42" t="s">
        <v>169</v>
      </c>
      <c r="C14" s="41"/>
      <c r="D14" s="41"/>
      <c r="E14" s="41"/>
      <c r="F14" s="41"/>
      <c r="G14" s="41"/>
      <c r="H14" s="36"/>
      <c r="I14" s="36"/>
      <c r="J14" s="36"/>
      <c r="K14" s="36"/>
    </row>
    <row r="15" spans="1:11" ht="15.6" x14ac:dyDescent="0.3">
      <c r="A15" s="41"/>
      <c r="B15" s="49" t="s">
        <v>170</v>
      </c>
      <c r="C15" s="50"/>
      <c r="D15" s="50"/>
      <c r="E15" s="50"/>
      <c r="F15" s="43" t="s">
        <v>157</v>
      </c>
      <c r="G15" s="51"/>
      <c r="H15" s="52"/>
      <c r="I15" s="43" t="s">
        <v>157</v>
      </c>
      <c r="J15" s="53"/>
      <c r="K15" s="36"/>
    </row>
    <row r="16" spans="1:11" x14ac:dyDescent="0.25">
      <c r="A16" s="41"/>
      <c r="B16" s="42"/>
      <c r="C16" s="41"/>
      <c r="D16" s="41"/>
      <c r="E16" s="41"/>
      <c r="F16" s="41"/>
      <c r="G16" s="41"/>
      <c r="H16" s="36"/>
      <c r="I16" s="36"/>
      <c r="J16" s="36"/>
      <c r="K16" s="36"/>
    </row>
    <row r="17" spans="1:11" ht="15.6" x14ac:dyDescent="0.3">
      <c r="A17" s="34"/>
      <c r="B17" s="37" t="s">
        <v>171</v>
      </c>
      <c r="C17" s="38"/>
      <c r="D17" s="38"/>
      <c r="E17" s="48"/>
      <c r="F17" s="48"/>
      <c r="G17" s="48"/>
      <c r="H17" s="39"/>
      <c r="I17" s="39"/>
      <c r="J17" s="39"/>
      <c r="K17" s="39"/>
    </row>
    <row r="18" spans="1:11" x14ac:dyDescent="0.25">
      <c r="A18" s="41" t="s">
        <v>172</v>
      </c>
      <c r="B18" s="42" t="s">
        <v>173</v>
      </c>
      <c r="C18" s="41"/>
      <c r="D18" s="41"/>
      <c r="E18" s="41"/>
      <c r="F18" s="43" t="s">
        <v>157</v>
      </c>
      <c r="G18" s="51"/>
      <c r="H18" s="52"/>
      <c r="I18" s="36"/>
      <c r="J18" s="36"/>
      <c r="K18" s="36"/>
    </row>
    <row r="19" spans="1:11" x14ac:dyDescent="0.25">
      <c r="A19" s="41" t="s">
        <v>174</v>
      </c>
      <c r="B19" s="42" t="s">
        <v>175</v>
      </c>
      <c r="C19" s="41"/>
      <c r="D19" s="41"/>
      <c r="E19" s="41"/>
      <c r="F19" s="43" t="s">
        <v>157</v>
      </c>
      <c r="G19" s="51"/>
      <c r="H19" s="52"/>
      <c r="I19" s="36"/>
      <c r="J19" s="36"/>
      <c r="K19" s="36"/>
    </row>
    <row r="20" spans="1:11" x14ac:dyDescent="0.25">
      <c r="A20" s="36" t="s">
        <v>176</v>
      </c>
      <c r="B20" s="42" t="s">
        <v>177</v>
      </c>
      <c r="C20" s="36"/>
      <c r="D20" s="36"/>
      <c r="E20" s="36"/>
      <c r="F20" s="43" t="s">
        <v>157</v>
      </c>
      <c r="G20" s="51"/>
      <c r="H20" s="52"/>
      <c r="I20" s="36"/>
      <c r="J20" s="36"/>
      <c r="K20" s="36"/>
    </row>
    <row r="21" spans="1:11" ht="15.6" x14ac:dyDescent="0.25">
      <c r="A21" s="36"/>
      <c r="B21" s="54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5.6" x14ac:dyDescent="0.3">
      <c r="A22" s="34"/>
      <c r="B22" s="37" t="s">
        <v>178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8" customHeight="1" x14ac:dyDescent="0.25">
      <c r="A23" s="41" t="s">
        <v>179</v>
      </c>
      <c r="B23" s="42" t="s">
        <v>180</v>
      </c>
      <c r="C23" s="41"/>
      <c r="D23" s="41"/>
      <c r="E23" s="41"/>
      <c r="F23" s="43" t="s">
        <v>157</v>
      </c>
      <c r="G23" s="51"/>
      <c r="H23" s="55"/>
      <c r="I23" s="43" t="s">
        <v>157</v>
      </c>
      <c r="J23" s="53"/>
      <c r="K23" s="36"/>
    </row>
    <row r="24" spans="1:11" ht="18" customHeight="1" thickBot="1" x14ac:dyDescent="0.3">
      <c r="A24" s="41" t="s">
        <v>181</v>
      </c>
      <c r="B24" s="42" t="s">
        <v>182</v>
      </c>
      <c r="C24" s="41"/>
      <c r="D24" s="41"/>
      <c r="E24" s="41"/>
      <c r="F24" s="43" t="s">
        <v>157</v>
      </c>
      <c r="G24" s="51"/>
      <c r="H24" s="55"/>
      <c r="I24" s="43" t="s">
        <v>157</v>
      </c>
      <c r="J24" s="56"/>
      <c r="K24" s="36" t="s">
        <v>183</v>
      </c>
    </row>
    <row r="25" spans="1:11" ht="18" customHeight="1" x14ac:dyDescent="0.25">
      <c r="A25" s="36"/>
      <c r="B25" s="54"/>
      <c r="C25" s="36"/>
      <c r="D25" s="36"/>
      <c r="E25" s="36"/>
      <c r="F25" s="36"/>
      <c r="G25" s="36"/>
      <c r="H25" s="36"/>
      <c r="I25" s="36"/>
      <c r="J25" s="36"/>
      <c r="K25" s="36"/>
    </row>
    <row r="26" spans="1:11" ht="18" customHeight="1" x14ac:dyDescent="0.3">
      <c r="A26" s="34"/>
      <c r="B26" s="37" t="s">
        <v>184</v>
      </c>
      <c r="C26" s="38"/>
      <c r="D26" s="38"/>
      <c r="E26" s="39"/>
      <c r="F26" s="39"/>
      <c r="G26" s="39"/>
      <c r="H26" s="39"/>
      <c r="I26" s="39"/>
      <c r="J26" s="39"/>
      <c r="K26" s="39"/>
    </row>
    <row r="27" spans="1:11" ht="18" customHeight="1" x14ac:dyDescent="0.25">
      <c r="A27" s="36" t="s">
        <v>185</v>
      </c>
      <c r="B27" s="42" t="s">
        <v>186</v>
      </c>
      <c r="C27" s="36"/>
      <c r="D27" s="36"/>
      <c r="E27" s="36"/>
      <c r="F27" s="36"/>
      <c r="G27" s="36"/>
      <c r="H27" s="36"/>
      <c r="I27" s="43" t="s">
        <v>157</v>
      </c>
      <c r="J27" s="44">
        <v>12453</v>
      </c>
      <c r="K27" s="36"/>
    </row>
    <row r="28" spans="1:11" ht="18" customHeight="1" thickBot="1" x14ac:dyDescent="0.3">
      <c r="A28" s="36" t="s">
        <v>187</v>
      </c>
      <c r="B28" s="42" t="s">
        <v>188</v>
      </c>
      <c r="C28" s="36"/>
      <c r="D28" s="36"/>
      <c r="E28" s="36"/>
      <c r="F28" s="36"/>
      <c r="G28" s="36"/>
      <c r="H28" s="36"/>
      <c r="I28" s="43" t="s">
        <v>157</v>
      </c>
      <c r="J28" s="57">
        <v>8250</v>
      </c>
      <c r="K28" s="58" t="s">
        <v>189</v>
      </c>
    </row>
    <row r="29" spans="1:11" ht="18" customHeight="1" x14ac:dyDescent="0.25">
      <c r="A29" s="36" t="s">
        <v>190</v>
      </c>
      <c r="B29" s="42" t="s">
        <v>191</v>
      </c>
      <c r="C29" s="41"/>
      <c r="D29" s="41"/>
      <c r="E29" s="41"/>
      <c r="F29" s="36"/>
      <c r="G29" s="36"/>
      <c r="H29" s="36"/>
      <c r="I29" s="43" t="s">
        <v>157</v>
      </c>
      <c r="J29" s="59">
        <v>4203</v>
      </c>
      <c r="K29" s="36"/>
    </row>
    <row r="30" spans="1:11" ht="18" customHeight="1" thickBot="1" x14ac:dyDescent="0.3">
      <c r="A30" s="36" t="s">
        <v>192</v>
      </c>
      <c r="B30" s="60" t="s">
        <v>193</v>
      </c>
      <c r="C30" s="36"/>
      <c r="D30" s="36"/>
      <c r="E30" s="36"/>
      <c r="F30" s="36"/>
      <c r="G30" s="36"/>
      <c r="H30" s="36"/>
      <c r="I30" s="43" t="s">
        <v>157</v>
      </c>
      <c r="J30" s="57"/>
      <c r="K30" s="36"/>
    </row>
    <row r="31" spans="1:11" ht="18" customHeight="1" x14ac:dyDescent="0.25">
      <c r="A31" s="36" t="s">
        <v>194</v>
      </c>
      <c r="B31" s="35" t="s">
        <v>195</v>
      </c>
      <c r="C31" s="36"/>
      <c r="D31" s="36"/>
      <c r="E31" s="36"/>
      <c r="F31" s="61" t="s">
        <v>196</v>
      </c>
      <c r="G31" s="36" t="s">
        <v>197</v>
      </c>
      <c r="H31" s="36"/>
      <c r="I31" s="43" t="s">
        <v>157</v>
      </c>
      <c r="J31" s="59">
        <v>4203</v>
      </c>
      <c r="K31" s="36"/>
    </row>
    <row r="32" spans="1:11" ht="18" customHeight="1" x14ac:dyDescent="0.3">
      <c r="A32" s="36"/>
      <c r="B32" s="49" t="s">
        <v>198</v>
      </c>
      <c r="C32" s="50"/>
      <c r="D32" s="50"/>
      <c r="E32" s="50"/>
      <c r="F32" s="62"/>
      <c r="G32" s="36" t="s">
        <v>199</v>
      </c>
      <c r="H32" s="36"/>
      <c r="I32" s="36"/>
      <c r="J32" s="36"/>
      <c r="K32" s="36"/>
    </row>
    <row r="34" spans="1:11" x14ac:dyDescent="0.25">
      <c r="A34" s="2" t="s">
        <v>8</v>
      </c>
      <c r="B34" s="1" t="s">
        <v>200</v>
      </c>
    </row>
    <row r="35" spans="1:11" ht="15.6" x14ac:dyDescent="0.25">
      <c r="B35" s="102" t="s">
        <v>120</v>
      </c>
      <c r="C35" s="103"/>
      <c r="D35" s="103"/>
      <c r="E35" s="103"/>
      <c r="F35" s="103"/>
      <c r="G35" s="103"/>
      <c r="H35" s="103"/>
      <c r="I35" s="103"/>
      <c r="J35" s="16" t="s">
        <v>121</v>
      </c>
    </row>
    <row r="36" spans="1:11" ht="30" x14ac:dyDescent="0.25">
      <c r="B36" s="17" t="s">
        <v>3</v>
      </c>
      <c r="C36" s="17" t="s">
        <v>0</v>
      </c>
      <c r="D36" s="18" t="s">
        <v>9</v>
      </c>
      <c r="E36" s="20" t="s">
        <v>114</v>
      </c>
      <c r="F36" s="20" t="s">
        <v>10</v>
      </c>
      <c r="G36" s="96" t="s">
        <v>1</v>
      </c>
      <c r="H36" s="97"/>
      <c r="I36" s="19" t="s">
        <v>4</v>
      </c>
      <c r="J36" s="20" t="s">
        <v>5</v>
      </c>
    </row>
    <row r="37" spans="1:11" ht="18" customHeight="1" x14ac:dyDescent="0.25">
      <c r="B37" s="21">
        <v>44742</v>
      </c>
      <c r="C37" s="22">
        <v>90</v>
      </c>
      <c r="D37" s="23" t="s">
        <v>201</v>
      </c>
      <c r="E37" s="33" t="s">
        <v>115</v>
      </c>
      <c r="F37" s="31"/>
      <c r="G37" s="98" t="s">
        <v>202</v>
      </c>
      <c r="H37" s="98"/>
      <c r="I37" s="25"/>
      <c r="J37" s="26">
        <v>8250</v>
      </c>
    </row>
    <row r="38" spans="1:11" ht="18" customHeight="1" x14ac:dyDescent="0.25">
      <c r="B38" s="63">
        <v>44742</v>
      </c>
      <c r="C38" s="27">
        <v>90</v>
      </c>
      <c r="D38" s="28" t="s">
        <v>201</v>
      </c>
      <c r="E38" s="64">
        <v>1650</v>
      </c>
      <c r="F38" s="64"/>
      <c r="G38" s="104" t="s">
        <v>202</v>
      </c>
      <c r="H38" s="104"/>
      <c r="I38" s="29">
        <v>12453</v>
      </c>
      <c r="J38" s="29"/>
    </row>
    <row r="39" spans="1:11" ht="18" customHeight="1" x14ac:dyDescent="0.25">
      <c r="B39" s="65">
        <v>44742</v>
      </c>
      <c r="C39" s="66">
        <v>90</v>
      </c>
      <c r="D39" s="66" t="s">
        <v>201</v>
      </c>
      <c r="E39" s="66">
        <v>1680</v>
      </c>
      <c r="F39" s="32"/>
      <c r="G39" s="105" t="s">
        <v>202</v>
      </c>
      <c r="H39" s="121"/>
      <c r="I39" s="32"/>
      <c r="J39" s="25">
        <v>4203</v>
      </c>
    </row>
    <row r="41" spans="1:11" x14ac:dyDescent="0.25">
      <c r="A41" s="2" t="s">
        <v>7</v>
      </c>
      <c r="B41" s="1" t="s">
        <v>203</v>
      </c>
    </row>
    <row r="42" spans="1:11" x14ac:dyDescent="0.25">
      <c r="B42" s="1" t="s">
        <v>204</v>
      </c>
    </row>
    <row r="45" spans="1:11" ht="15.6" x14ac:dyDescent="0.25">
      <c r="B45" s="15" t="s">
        <v>205</v>
      </c>
    </row>
    <row r="46" spans="1:11" x14ac:dyDescent="0.25">
      <c r="A46" s="2" t="s">
        <v>6</v>
      </c>
      <c r="B46" s="1" t="s">
        <v>206</v>
      </c>
    </row>
    <row r="47" spans="1:11" ht="15.6" x14ac:dyDescent="0.3">
      <c r="A47" s="34"/>
      <c r="B47" s="35" t="s">
        <v>150</v>
      </c>
      <c r="C47" s="34"/>
      <c r="D47" s="34"/>
      <c r="E47" s="34"/>
      <c r="F47" s="36"/>
      <c r="G47" s="36" t="s">
        <v>151</v>
      </c>
      <c r="H47" s="36"/>
      <c r="I47" s="36"/>
      <c r="J47" s="36"/>
      <c r="K47" s="36"/>
    </row>
    <row r="48" spans="1:11" ht="15.6" x14ac:dyDescent="0.3">
      <c r="A48" s="34"/>
      <c r="B48" s="35"/>
      <c r="C48" s="34"/>
      <c r="D48" s="34"/>
      <c r="E48" s="34"/>
      <c r="F48" s="36"/>
      <c r="G48" s="36" t="s">
        <v>152</v>
      </c>
      <c r="H48" s="36"/>
      <c r="I48" s="36"/>
      <c r="J48" s="36" t="s">
        <v>153</v>
      </c>
      <c r="K48" s="36"/>
    </row>
    <row r="49" spans="1:11" ht="15.6" x14ac:dyDescent="0.3">
      <c r="A49" s="36"/>
      <c r="B49" s="37" t="s">
        <v>154</v>
      </c>
      <c r="C49" s="38"/>
      <c r="D49" s="38"/>
      <c r="E49" s="38"/>
      <c r="F49" s="39"/>
      <c r="G49" s="40"/>
      <c r="H49" s="39"/>
      <c r="I49" s="39"/>
      <c r="J49" s="39"/>
      <c r="K49" s="39"/>
    </row>
    <row r="50" spans="1:11" x14ac:dyDescent="0.25">
      <c r="A50" s="41" t="s">
        <v>155</v>
      </c>
      <c r="B50" s="42" t="s">
        <v>156</v>
      </c>
      <c r="C50" s="41"/>
      <c r="D50" s="41"/>
      <c r="E50" s="41"/>
      <c r="F50" s="43" t="s">
        <v>157</v>
      </c>
      <c r="G50" s="122">
        <v>47442</v>
      </c>
      <c r="H50" s="123"/>
      <c r="I50" s="43" t="s">
        <v>157</v>
      </c>
      <c r="J50" s="44">
        <v>9962</v>
      </c>
      <c r="K50" s="36"/>
    </row>
    <row r="51" spans="1:11" x14ac:dyDescent="0.25">
      <c r="A51" s="41" t="s">
        <v>158</v>
      </c>
      <c r="B51" s="42" t="s">
        <v>159</v>
      </c>
      <c r="C51" s="41"/>
      <c r="D51" s="41"/>
      <c r="E51" s="41"/>
      <c r="F51" s="43" t="s">
        <v>157</v>
      </c>
      <c r="G51" s="45"/>
      <c r="H51" s="67">
        <v>37956</v>
      </c>
      <c r="I51" s="43" t="s">
        <v>157</v>
      </c>
      <c r="J51" s="44">
        <v>3416</v>
      </c>
      <c r="K51" s="36"/>
    </row>
    <row r="52" spans="1:11" x14ac:dyDescent="0.25">
      <c r="A52" s="41" t="s">
        <v>160</v>
      </c>
      <c r="B52" s="42" t="s">
        <v>161</v>
      </c>
      <c r="C52" s="41"/>
      <c r="D52" s="41"/>
      <c r="E52" s="41"/>
      <c r="F52" s="43"/>
      <c r="G52" s="124"/>
      <c r="H52" s="125"/>
      <c r="I52" s="43" t="s">
        <v>157</v>
      </c>
      <c r="J52" s="45"/>
      <c r="K52" s="36"/>
    </row>
    <row r="53" spans="1:11" x14ac:dyDescent="0.25">
      <c r="A53" s="41" t="s">
        <v>162</v>
      </c>
      <c r="B53" s="42" t="s">
        <v>163</v>
      </c>
      <c r="C53" s="41"/>
      <c r="D53" s="41"/>
      <c r="E53" s="41"/>
      <c r="F53" s="43" t="s">
        <v>157</v>
      </c>
      <c r="G53" s="45"/>
      <c r="H53" s="67">
        <v>1000</v>
      </c>
      <c r="I53" s="43" t="s">
        <v>157</v>
      </c>
      <c r="J53" s="44">
        <v>210</v>
      </c>
      <c r="K53" s="36"/>
    </row>
    <row r="54" spans="1:11" x14ac:dyDescent="0.25">
      <c r="A54" s="41" t="s">
        <v>164</v>
      </c>
      <c r="B54" s="42" t="s">
        <v>165</v>
      </c>
      <c r="C54" s="41"/>
      <c r="D54" s="41"/>
      <c r="E54" s="41"/>
      <c r="F54" s="43" t="s">
        <v>157</v>
      </c>
      <c r="G54" s="45"/>
      <c r="H54" s="46"/>
      <c r="I54" s="43" t="s">
        <v>157</v>
      </c>
      <c r="J54" s="47"/>
      <c r="K54" s="36"/>
    </row>
    <row r="55" spans="1:11" x14ac:dyDescent="0.25">
      <c r="A55" s="41"/>
      <c r="B55" s="42"/>
      <c r="C55" s="41"/>
      <c r="D55" s="41"/>
      <c r="E55" s="41"/>
      <c r="F55" s="41"/>
      <c r="G55" s="41"/>
      <c r="H55" s="36"/>
      <c r="I55" s="36"/>
      <c r="J55" s="36"/>
      <c r="K55" s="36"/>
    </row>
    <row r="56" spans="1:11" ht="15.6" x14ac:dyDescent="0.3">
      <c r="A56" s="34"/>
      <c r="B56" s="37" t="s">
        <v>166</v>
      </c>
      <c r="C56" s="48"/>
      <c r="D56" s="48"/>
      <c r="E56" s="48"/>
      <c r="F56" s="48"/>
      <c r="G56" s="48"/>
      <c r="H56" s="39"/>
      <c r="I56" s="39"/>
      <c r="J56" s="39"/>
      <c r="K56" s="39"/>
    </row>
    <row r="57" spans="1:11" x14ac:dyDescent="0.25">
      <c r="A57" s="41" t="s">
        <v>167</v>
      </c>
      <c r="B57" s="42" t="s">
        <v>168</v>
      </c>
      <c r="C57" s="41"/>
      <c r="D57" s="41"/>
      <c r="E57" s="41"/>
      <c r="F57" s="41"/>
      <c r="G57" s="41"/>
      <c r="H57" s="36"/>
      <c r="I57" s="36"/>
      <c r="J57" s="36"/>
      <c r="K57" s="36"/>
    </row>
    <row r="58" spans="1:11" x14ac:dyDescent="0.25">
      <c r="A58" s="41"/>
      <c r="B58" s="42" t="s">
        <v>169</v>
      </c>
      <c r="C58" s="41"/>
      <c r="D58" s="41"/>
      <c r="E58" s="41"/>
      <c r="F58" s="41"/>
      <c r="G58" s="41"/>
      <c r="H58" s="36"/>
      <c r="I58" s="36"/>
      <c r="J58" s="36"/>
      <c r="K58" s="36"/>
    </row>
    <row r="59" spans="1:11" ht="15.6" x14ac:dyDescent="0.3">
      <c r="A59" s="41"/>
      <c r="B59" s="49" t="s">
        <v>170</v>
      </c>
      <c r="C59" s="50"/>
      <c r="D59" s="50"/>
      <c r="E59" s="50"/>
      <c r="F59" s="43" t="s">
        <v>157</v>
      </c>
      <c r="G59" s="51"/>
      <c r="H59" s="52"/>
      <c r="I59" s="43" t="s">
        <v>157</v>
      </c>
      <c r="J59" s="53"/>
      <c r="K59" s="36"/>
    </row>
    <row r="60" spans="1:11" x14ac:dyDescent="0.25">
      <c r="A60" s="41"/>
      <c r="B60" s="42"/>
      <c r="C60" s="41"/>
      <c r="D60" s="41"/>
      <c r="E60" s="41"/>
      <c r="F60" s="41"/>
      <c r="G60" s="41"/>
      <c r="H60" s="36"/>
      <c r="I60" s="36"/>
      <c r="J60" s="36"/>
      <c r="K60" s="36"/>
    </row>
    <row r="61" spans="1:11" ht="15.6" x14ac:dyDescent="0.3">
      <c r="A61" s="34"/>
      <c r="B61" s="37" t="s">
        <v>171</v>
      </c>
      <c r="C61" s="38"/>
      <c r="D61" s="38"/>
      <c r="E61" s="48"/>
      <c r="F61" s="48"/>
      <c r="G61" s="48"/>
      <c r="H61" s="39"/>
      <c r="I61" s="39"/>
      <c r="J61" s="39"/>
      <c r="K61" s="39"/>
    </row>
    <row r="62" spans="1:11" x14ac:dyDescent="0.25">
      <c r="A62" s="41" t="s">
        <v>172</v>
      </c>
      <c r="B62" s="42" t="s">
        <v>173</v>
      </c>
      <c r="C62" s="41"/>
      <c r="D62" s="41"/>
      <c r="E62" s="41"/>
      <c r="F62" s="43" t="s">
        <v>157</v>
      </c>
      <c r="G62" s="51"/>
      <c r="H62" s="52"/>
      <c r="I62" s="36"/>
      <c r="J62" s="36"/>
      <c r="K62" s="36"/>
    </row>
    <row r="63" spans="1:11" x14ac:dyDescent="0.25">
      <c r="A63" s="41" t="s">
        <v>174</v>
      </c>
      <c r="B63" s="42" t="s">
        <v>175</v>
      </c>
      <c r="C63" s="41"/>
      <c r="D63" s="41"/>
      <c r="E63" s="41"/>
      <c r="F63" s="43" t="s">
        <v>157</v>
      </c>
      <c r="G63" s="51"/>
      <c r="H63" s="52"/>
      <c r="I63" s="36"/>
      <c r="J63" s="36"/>
      <c r="K63" s="36"/>
    </row>
    <row r="64" spans="1:11" x14ac:dyDescent="0.25">
      <c r="A64" s="36" t="s">
        <v>176</v>
      </c>
      <c r="B64" s="42" t="s">
        <v>177</v>
      </c>
      <c r="C64" s="36"/>
      <c r="D64" s="36"/>
      <c r="E64" s="36"/>
      <c r="F64" s="43" t="s">
        <v>157</v>
      </c>
      <c r="G64" s="51"/>
      <c r="H64" s="52"/>
      <c r="I64" s="36"/>
      <c r="J64" s="36"/>
      <c r="K64" s="36"/>
    </row>
    <row r="65" spans="1:11" ht="15.6" x14ac:dyDescent="0.25">
      <c r="A65" s="36"/>
      <c r="B65" s="54"/>
      <c r="C65" s="36"/>
      <c r="D65" s="36"/>
      <c r="E65" s="36"/>
      <c r="F65" s="36"/>
      <c r="G65" s="36"/>
      <c r="H65" s="36"/>
      <c r="I65" s="36"/>
      <c r="J65" s="36"/>
      <c r="K65" s="36"/>
    </row>
    <row r="66" spans="1:11" ht="15.6" x14ac:dyDescent="0.3">
      <c r="A66" s="34"/>
      <c r="B66" s="37" t="s">
        <v>178</v>
      </c>
      <c r="C66" s="39"/>
      <c r="D66" s="39"/>
      <c r="E66" s="39"/>
      <c r="F66" s="39"/>
      <c r="G66" s="39"/>
      <c r="H66" s="39"/>
      <c r="I66" s="39"/>
      <c r="J66" s="39"/>
      <c r="K66" s="39"/>
    </row>
    <row r="67" spans="1:11" x14ac:dyDescent="0.25">
      <c r="A67" s="41" t="s">
        <v>179</v>
      </c>
      <c r="B67" s="42" t="s">
        <v>180</v>
      </c>
      <c r="C67" s="41"/>
      <c r="D67" s="41"/>
      <c r="E67" s="41"/>
      <c r="F67" s="43" t="s">
        <v>157</v>
      </c>
      <c r="G67" s="51"/>
      <c r="H67" s="55"/>
      <c r="I67" s="43" t="s">
        <v>157</v>
      </c>
      <c r="J67" s="53"/>
      <c r="K67" s="36"/>
    </row>
    <row r="68" spans="1:11" ht="15.6" thickBot="1" x14ac:dyDescent="0.3">
      <c r="A68" s="41" t="s">
        <v>181</v>
      </c>
      <c r="B68" s="42" t="s">
        <v>182</v>
      </c>
      <c r="C68" s="41"/>
      <c r="D68" s="41"/>
      <c r="E68" s="41"/>
      <c r="F68" s="43" t="s">
        <v>157</v>
      </c>
      <c r="G68" s="51"/>
      <c r="H68" s="55"/>
      <c r="I68" s="43" t="s">
        <v>157</v>
      </c>
      <c r="J68" s="56"/>
      <c r="K68" s="36" t="s">
        <v>183</v>
      </c>
    </row>
    <row r="69" spans="1:11" ht="15.6" x14ac:dyDescent="0.25">
      <c r="A69" s="36"/>
      <c r="B69" s="54"/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15.6" x14ac:dyDescent="0.3">
      <c r="A70" s="34"/>
      <c r="B70" s="37" t="s">
        <v>184</v>
      </c>
      <c r="C70" s="38"/>
      <c r="D70" s="38"/>
      <c r="E70" s="39"/>
      <c r="F70" s="39"/>
      <c r="G70" s="39"/>
      <c r="H70" s="39"/>
      <c r="I70" s="39"/>
      <c r="J70" s="39"/>
      <c r="K70" s="39"/>
    </row>
    <row r="71" spans="1:11" ht="15.6" x14ac:dyDescent="0.25">
      <c r="A71" s="36" t="s">
        <v>185</v>
      </c>
      <c r="B71" s="42" t="s">
        <v>186</v>
      </c>
      <c r="C71" s="36"/>
      <c r="D71" s="36"/>
      <c r="E71" s="36"/>
      <c r="F71" s="36"/>
      <c r="G71" s="36"/>
      <c r="H71" s="36"/>
      <c r="I71" s="43" t="s">
        <v>157</v>
      </c>
      <c r="J71" s="44">
        <f>SUM(J50:J54)</f>
        <v>13588</v>
      </c>
      <c r="K71" s="36"/>
    </row>
    <row r="72" spans="1:11" ht="15.6" thickBot="1" x14ac:dyDescent="0.3">
      <c r="A72" s="36" t="s">
        <v>187</v>
      </c>
      <c r="B72" s="42" t="s">
        <v>188</v>
      </c>
      <c r="C72" s="36"/>
      <c r="D72" s="36"/>
      <c r="E72" s="36"/>
      <c r="F72" s="36"/>
      <c r="G72" s="36"/>
      <c r="H72" s="36"/>
      <c r="I72" s="43" t="s">
        <v>157</v>
      </c>
      <c r="J72" s="57">
        <v>6630</v>
      </c>
      <c r="K72" s="58" t="s">
        <v>189</v>
      </c>
    </row>
    <row r="73" spans="1:11" ht="15.6" x14ac:dyDescent="0.25">
      <c r="A73" s="36" t="s">
        <v>190</v>
      </c>
      <c r="B73" s="42" t="s">
        <v>191</v>
      </c>
      <c r="C73" s="41"/>
      <c r="D73" s="41"/>
      <c r="E73" s="41"/>
      <c r="F73" s="36"/>
      <c r="G73" s="36"/>
      <c r="H73" s="36"/>
      <c r="I73" s="43" t="s">
        <v>157</v>
      </c>
      <c r="J73" s="59">
        <f>J71-J72</f>
        <v>6958</v>
      </c>
      <c r="K73" s="36"/>
    </row>
    <row r="74" spans="1:11" ht="15.6" thickBot="1" x14ac:dyDescent="0.3">
      <c r="A74" s="36" t="s">
        <v>192</v>
      </c>
      <c r="B74" s="60" t="s">
        <v>193</v>
      </c>
      <c r="C74" s="36"/>
      <c r="D74" s="36"/>
      <c r="E74" s="36"/>
      <c r="F74" s="36"/>
      <c r="G74" s="36"/>
      <c r="H74" s="36"/>
      <c r="I74" s="43" t="s">
        <v>157</v>
      </c>
      <c r="J74" s="57"/>
      <c r="K74" s="36"/>
    </row>
    <row r="75" spans="1:11" ht="15.6" x14ac:dyDescent="0.25">
      <c r="A75" s="36" t="s">
        <v>194</v>
      </c>
      <c r="B75" s="35" t="s">
        <v>195</v>
      </c>
      <c r="C75" s="36"/>
      <c r="D75" s="36"/>
      <c r="E75" s="36"/>
      <c r="F75" s="61" t="s">
        <v>196</v>
      </c>
      <c r="G75" s="36" t="s">
        <v>197</v>
      </c>
      <c r="H75" s="36"/>
      <c r="I75" s="43" t="s">
        <v>157</v>
      </c>
      <c r="J75" s="59">
        <v>6958</v>
      </c>
      <c r="K75" s="36"/>
    </row>
    <row r="76" spans="1:11" ht="15.6" x14ac:dyDescent="0.3">
      <c r="A76" s="36"/>
      <c r="B76" s="49" t="s">
        <v>198</v>
      </c>
      <c r="C76" s="50"/>
      <c r="D76" s="50"/>
      <c r="E76" s="50"/>
      <c r="F76" s="62"/>
      <c r="G76" s="36" t="s">
        <v>199</v>
      </c>
      <c r="H76" s="36"/>
      <c r="I76" s="36"/>
      <c r="J76" s="36"/>
      <c r="K76" s="36"/>
    </row>
    <row r="78" spans="1:11" x14ac:dyDescent="0.25">
      <c r="A78" s="2" t="s">
        <v>8</v>
      </c>
      <c r="B78" s="10" t="s">
        <v>207</v>
      </c>
    </row>
    <row r="79" spans="1:11" ht="15.6" x14ac:dyDescent="0.25">
      <c r="B79" s="102" t="s">
        <v>120</v>
      </c>
      <c r="C79" s="103"/>
      <c r="D79" s="103"/>
      <c r="E79" s="103"/>
      <c r="F79" s="103"/>
      <c r="G79" s="103"/>
      <c r="H79" s="103"/>
      <c r="I79" s="103"/>
      <c r="J79" s="16" t="s">
        <v>121</v>
      </c>
    </row>
    <row r="80" spans="1:11" ht="30" x14ac:dyDescent="0.25">
      <c r="B80" s="17" t="s">
        <v>3</v>
      </c>
      <c r="C80" s="17" t="s">
        <v>0</v>
      </c>
      <c r="D80" s="18" t="s">
        <v>9</v>
      </c>
      <c r="E80" s="20" t="s">
        <v>114</v>
      </c>
      <c r="F80" s="20" t="s">
        <v>10</v>
      </c>
      <c r="G80" s="96" t="s">
        <v>1</v>
      </c>
      <c r="H80" s="97"/>
      <c r="I80" s="19" t="s">
        <v>4</v>
      </c>
      <c r="J80" s="20" t="s">
        <v>5</v>
      </c>
    </row>
    <row r="81" spans="1:10" ht="18" customHeight="1" x14ac:dyDescent="0.25">
      <c r="B81" s="21">
        <v>44834</v>
      </c>
      <c r="C81" s="22">
        <v>90</v>
      </c>
      <c r="D81" s="23" t="s">
        <v>208</v>
      </c>
      <c r="E81" s="33" t="s">
        <v>115</v>
      </c>
      <c r="F81" s="31"/>
      <c r="G81" s="98" t="s">
        <v>209</v>
      </c>
      <c r="H81" s="98"/>
      <c r="I81" s="25"/>
      <c r="J81" s="26">
        <v>6630</v>
      </c>
    </row>
    <row r="82" spans="1:10" ht="18" customHeight="1" x14ac:dyDescent="0.25">
      <c r="B82" s="63">
        <v>44834</v>
      </c>
      <c r="C82" s="27">
        <v>90</v>
      </c>
      <c r="D82" s="28" t="s">
        <v>208</v>
      </c>
      <c r="E82" s="64">
        <v>1650</v>
      </c>
      <c r="F82" s="64"/>
      <c r="G82" s="104" t="str">
        <f>G81</f>
        <v>aangifte 3e kwartaal</v>
      </c>
      <c r="H82" s="104"/>
      <c r="I82" s="29">
        <v>9962</v>
      </c>
      <c r="J82" s="29"/>
    </row>
    <row r="83" spans="1:10" ht="18" customHeight="1" x14ac:dyDescent="0.25">
      <c r="B83" s="68">
        <v>44834</v>
      </c>
      <c r="C83" s="31">
        <v>90</v>
      </c>
      <c r="D83" s="31" t="s">
        <v>208</v>
      </c>
      <c r="E83" s="66">
        <v>1660</v>
      </c>
      <c r="F83" s="32"/>
      <c r="G83" s="101" t="str">
        <f>G82</f>
        <v>aangifte 3e kwartaal</v>
      </c>
      <c r="H83" s="101"/>
      <c r="I83" s="25">
        <v>3416</v>
      </c>
      <c r="J83" s="25"/>
    </row>
    <row r="84" spans="1:10" ht="18" customHeight="1" x14ac:dyDescent="0.25">
      <c r="B84" s="68">
        <v>44834</v>
      </c>
      <c r="C84" s="31">
        <v>90</v>
      </c>
      <c r="D84" s="31" t="s">
        <v>208</v>
      </c>
      <c r="E84" s="66">
        <v>1665</v>
      </c>
      <c r="F84" s="32"/>
      <c r="G84" s="107" t="str">
        <f>G83</f>
        <v>aangifte 3e kwartaal</v>
      </c>
      <c r="H84" s="108"/>
      <c r="I84" s="25">
        <v>210</v>
      </c>
      <c r="J84" s="25"/>
    </row>
    <row r="85" spans="1:10" ht="18" customHeight="1" x14ac:dyDescent="0.25">
      <c r="B85" s="68">
        <v>44834</v>
      </c>
      <c r="C85" s="31">
        <v>90</v>
      </c>
      <c r="D85" s="31" t="s">
        <v>208</v>
      </c>
      <c r="E85" s="66">
        <v>1680</v>
      </c>
      <c r="F85" s="32"/>
      <c r="G85" s="107" t="str">
        <f>G83</f>
        <v>aangifte 3e kwartaal</v>
      </c>
      <c r="H85" s="108"/>
      <c r="I85" s="25"/>
      <c r="J85" s="25">
        <v>6958</v>
      </c>
    </row>
    <row r="87" spans="1:10" x14ac:dyDescent="0.25">
      <c r="A87" s="2" t="s">
        <v>7</v>
      </c>
      <c r="B87" s="1" t="s">
        <v>210</v>
      </c>
    </row>
    <row r="88" spans="1:10" x14ac:dyDescent="0.25">
      <c r="B88" s="1" t="s">
        <v>211</v>
      </c>
    </row>
    <row r="91" spans="1:10" ht="15.6" x14ac:dyDescent="0.25">
      <c r="B91" s="15" t="s">
        <v>212</v>
      </c>
    </row>
    <row r="92" spans="1:10" x14ac:dyDescent="0.25">
      <c r="A92" s="2" t="s">
        <v>6</v>
      </c>
      <c r="B92" s="1" t="s">
        <v>213</v>
      </c>
    </row>
    <row r="93" spans="1:10" ht="15" customHeight="1" thickBot="1" x14ac:dyDescent="0.3">
      <c r="B93" s="113" t="s">
        <v>214</v>
      </c>
      <c r="C93" s="114"/>
      <c r="D93" s="115"/>
      <c r="E93" s="119" t="s">
        <v>215</v>
      </c>
      <c r="F93" s="120"/>
      <c r="G93" s="119" t="s">
        <v>216</v>
      </c>
      <c r="H93" s="120"/>
      <c r="I93" s="119" t="s">
        <v>116</v>
      </c>
      <c r="J93" s="120"/>
    </row>
    <row r="94" spans="1:10" ht="15" customHeight="1" thickBot="1" x14ac:dyDescent="0.3">
      <c r="B94" s="116"/>
      <c r="C94" s="117"/>
      <c r="D94" s="118"/>
      <c r="E94" s="69" t="s">
        <v>4</v>
      </c>
      <c r="F94" s="70" t="s">
        <v>5</v>
      </c>
      <c r="G94" s="69" t="s">
        <v>4</v>
      </c>
      <c r="H94" s="70" t="s">
        <v>5</v>
      </c>
      <c r="I94" s="69" t="s">
        <v>4</v>
      </c>
      <c r="J94" s="70" t="s">
        <v>5</v>
      </c>
    </row>
    <row r="95" spans="1:10" ht="15" customHeight="1" x14ac:dyDescent="0.25">
      <c r="B95" s="71">
        <v>200</v>
      </c>
      <c r="C95" s="109" t="s">
        <v>11</v>
      </c>
      <c r="D95" s="110"/>
      <c r="E95" s="72">
        <v>260000</v>
      </c>
      <c r="F95" s="73"/>
      <c r="G95" s="72"/>
      <c r="H95" s="73"/>
      <c r="I95" s="72">
        <v>260000</v>
      </c>
      <c r="J95" s="73"/>
    </row>
    <row r="96" spans="1:10" ht="15" customHeight="1" x14ac:dyDescent="0.25">
      <c r="B96" s="71">
        <v>300</v>
      </c>
      <c r="C96" s="109" t="s">
        <v>13</v>
      </c>
      <c r="D96" s="110"/>
      <c r="E96" s="72">
        <v>40000</v>
      </c>
      <c r="F96" s="73"/>
      <c r="G96" s="72"/>
      <c r="H96" s="73"/>
      <c r="I96" s="72">
        <v>40000</v>
      </c>
      <c r="J96" s="73"/>
    </row>
    <row r="97" spans="2:10" ht="15" customHeight="1" x14ac:dyDescent="0.25">
      <c r="B97" s="71">
        <v>600</v>
      </c>
      <c r="C97" s="109" t="s">
        <v>17</v>
      </c>
      <c r="D97" s="110"/>
      <c r="E97" s="74"/>
      <c r="F97" s="75">
        <v>148250</v>
      </c>
      <c r="G97" s="74"/>
      <c r="H97" s="75"/>
      <c r="I97" s="74"/>
      <c r="J97" s="75">
        <v>146750</v>
      </c>
    </row>
    <row r="98" spans="2:10" ht="15" customHeight="1" x14ac:dyDescent="0.25">
      <c r="B98" s="71">
        <v>680</v>
      </c>
      <c r="C98" s="109" t="s">
        <v>18</v>
      </c>
      <c r="D98" s="110"/>
      <c r="E98" s="72">
        <v>24000</v>
      </c>
      <c r="F98" s="73"/>
      <c r="G98" s="72"/>
      <c r="H98" s="73"/>
      <c r="I98" s="72"/>
      <c r="J98" s="73"/>
    </row>
    <row r="99" spans="2:10" ht="15" customHeight="1" x14ac:dyDescent="0.25">
      <c r="B99" s="71">
        <v>700</v>
      </c>
      <c r="C99" s="109" t="s">
        <v>217</v>
      </c>
      <c r="D99" s="110"/>
      <c r="E99" s="74"/>
      <c r="F99" s="75">
        <v>190000</v>
      </c>
      <c r="G99" s="74"/>
      <c r="H99" s="75"/>
      <c r="I99" s="74"/>
      <c r="J99" s="75">
        <v>190000</v>
      </c>
    </row>
    <row r="100" spans="2:10" ht="15" customHeight="1" x14ac:dyDescent="0.25">
      <c r="B100" s="71">
        <v>1000</v>
      </c>
      <c r="C100" s="109" t="s">
        <v>20</v>
      </c>
      <c r="D100" s="110"/>
      <c r="E100" s="72">
        <v>2000</v>
      </c>
      <c r="F100" s="73"/>
      <c r="G100" s="72"/>
      <c r="H100" s="73"/>
      <c r="I100" s="72">
        <v>2000</v>
      </c>
      <c r="J100" s="73"/>
    </row>
    <row r="101" spans="2:10" ht="15" customHeight="1" x14ac:dyDescent="0.25">
      <c r="B101" s="71">
        <v>1050</v>
      </c>
      <c r="C101" s="109" t="s">
        <v>21</v>
      </c>
      <c r="D101" s="110"/>
      <c r="E101" s="72">
        <v>26000</v>
      </c>
      <c r="F101" s="73"/>
      <c r="G101" s="72"/>
      <c r="H101" s="73"/>
      <c r="I101" s="72">
        <v>26000</v>
      </c>
      <c r="J101" s="73"/>
    </row>
    <row r="102" spans="2:10" ht="15" customHeight="1" x14ac:dyDescent="0.25">
      <c r="B102" s="71">
        <v>1100</v>
      </c>
      <c r="C102" s="109" t="s">
        <v>25</v>
      </c>
      <c r="D102" s="110"/>
      <c r="E102" s="72">
        <v>10000</v>
      </c>
      <c r="F102" s="73"/>
      <c r="G102" s="72"/>
      <c r="H102" s="73"/>
      <c r="I102" s="72">
        <v>10000</v>
      </c>
      <c r="J102" s="73"/>
    </row>
    <row r="103" spans="2:10" ht="15" customHeight="1" x14ac:dyDescent="0.25">
      <c r="B103" s="71">
        <v>1400</v>
      </c>
      <c r="C103" s="109" t="s">
        <v>31</v>
      </c>
      <c r="D103" s="110"/>
      <c r="E103" s="74"/>
      <c r="F103" s="75">
        <v>4000</v>
      </c>
      <c r="G103" s="74"/>
      <c r="H103" s="75"/>
      <c r="I103" s="74"/>
      <c r="J103" s="75">
        <v>4000</v>
      </c>
    </row>
    <row r="104" spans="2:10" ht="15" customHeight="1" x14ac:dyDescent="0.25">
      <c r="B104" s="71">
        <v>1600</v>
      </c>
      <c r="C104" s="109" t="s">
        <v>218</v>
      </c>
      <c r="D104" s="110"/>
      <c r="E104" s="72">
        <v>3000</v>
      </c>
      <c r="F104" s="73"/>
      <c r="G104" s="72"/>
      <c r="H104" s="73"/>
      <c r="I104" s="72">
        <v>3000</v>
      </c>
      <c r="J104" s="73"/>
    </row>
    <row r="105" spans="2:10" ht="15" customHeight="1" x14ac:dyDescent="0.25">
      <c r="B105" s="71">
        <v>1650</v>
      </c>
      <c r="C105" s="109" t="s">
        <v>219</v>
      </c>
      <c r="D105" s="110"/>
      <c r="E105" s="74"/>
      <c r="F105" s="75">
        <v>5250</v>
      </c>
      <c r="G105" s="74"/>
      <c r="H105" s="75"/>
      <c r="I105" s="74"/>
      <c r="J105" s="75">
        <v>5250</v>
      </c>
    </row>
    <row r="106" spans="2:10" ht="15" customHeight="1" x14ac:dyDescent="0.25">
      <c r="B106" s="71">
        <v>3000</v>
      </c>
      <c r="C106" s="109" t="s">
        <v>38</v>
      </c>
      <c r="D106" s="110"/>
      <c r="E106" s="72">
        <v>5000</v>
      </c>
      <c r="F106" s="73"/>
      <c r="G106" s="72"/>
      <c r="H106" s="73"/>
      <c r="I106" s="72">
        <v>5000</v>
      </c>
      <c r="J106" s="73"/>
    </row>
    <row r="107" spans="2:10" ht="15" customHeight="1" x14ac:dyDescent="0.25">
      <c r="B107" s="71">
        <v>4000</v>
      </c>
      <c r="C107" s="109" t="s">
        <v>39</v>
      </c>
      <c r="D107" s="110"/>
      <c r="E107" s="72">
        <v>20000</v>
      </c>
      <c r="F107" s="73"/>
      <c r="G107" s="72">
        <v>20000</v>
      </c>
      <c r="H107" s="73"/>
      <c r="I107" s="72"/>
      <c r="J107" s="73"/>
    </row>
    <row r="108" spans="2:10" ht="15" customHeight="1" x14ac:dyDescent="0.25">
      <c r="B108" s="71">
        <v>4800</v>
      </c>
      <c r="C108" s="109" t="s">
        <v>220</v>
      </c>
      <c r="D108" s="110"/>
      <c r="E108" s="72">
        <v>6000</v>
      </c>
      <c r="F108" s="73"/>
      <c r="G108" s="72">
        <v>6000</v>
      </c>
      <c r="H108" s="73"/>
      <c r="I108" s="72"/>
      <c r="J108" s="73"/>
    </row>
    <row r="109" spans="2:10" ht="15" customHeight="1" x14ac:dyDescent="0.25">
      <c r="B109" s="71">
        <v>7000</v>
      </c>
      <c r="C109" s="109" t="s">
        <v>221</v>
      </c>
      <c r="D109" s="110"/>
      <c r="E109" s="72">
        <v>55000</v>
      </c>
      <c r="F109" s="73"/>
      <c r="G109" s="72">
        <v>55000</v>
      </c>
      <c r="H109" s="73"/>
      <c r="I109" s="72"/>
      <c r="J109" s="73"/>
    </row>
    <row r="110" spans="2:10" ht="15" customHeight="1" x14ac:dyDescent="0.25">
      <c r="B110" s="71">
        <v>8400</v>
      </c>
      <c r="C110" s="109" t="s">
        <v>222</v>
      </c>
      <c r="D110" s="110"/>
      <c r="E110" s="74"/>
      <c r="F110" s="75">
        <v>100000</v>
      </c>
      <c r="G110" s="74"/>
      <c r="H110" s="75">
        <v>100000</v>
      </c>
      <c r="I110" s="74"/>
      <c r="J110" s="75"/>
    </row>
    <row r="111" spans="2:10" ht="15" customHeight="1" x14ac:dyDescent="0.25">
      <c r="B111" s="71">
        <v>9600</v>
      </c>
      <c r="C111" s="109" t="s">
        <v>72</v>
      </c>
      <c r="D111" s="110"/>
      <c r="E111" s="76"/>
      <c r="F111" s="75">
        <v>3500</v>
      </c>
      <c r="G111" s="76"/>
      <c r="H111" s="75">
        <v>3500</v>
      </c>
      <c r="I111" s="76"/>
      <c r="J111" s="75"/>
    </row>
    <row r="112" spans="2:10" ht="15" customHeight="1" thickBot="1" x14ac:dyDescent="0.3">
      <c r="B112" s="77" t="s">
        <v>223</v>
      </c>
      <c r="C112" s="109" t="s">
        <v>79</v>
      </c>
      <c r="D112" s="110"/>
      <c r="E112" s="76"/>
      <c r="F112" s="73"/>
      <c r="G112" s="75">
        <v>22500</v>
      </c>
      <c r="H112" s="73"/>
      <c r="I112" s="76"/>
      <c r="J112" s="73"/>
    </row>
    <row r="113" spans="1:10" ht="15" customHeight="1" x14ac:dyDescent="0.25">
      <c r="B113" s="71"/>
      <c r="C113" s="111" t="s">
        <v>224</v>
      </c>
      <c r="D113" s="112"/>
      <c r="E113" s="78">
        <v>451000</v>
      </c>
      <c r="F113" s="79">
        <v>451000</v>
      </c>
      <c r="G113" s="79">
        <f>SUM(G107:G112)</f>
        <v>103500</v>
      </c>
      <c r="H113" s="79">
        <f>SUM(H110:H112)</f>
        <v>103500</v>
      </c>
      <c r="I113" s="79">
        <f>SUM(I95:I112)</f>
        <v>346000</v>
      </c>
      <c r="J113" s="79">
        <f>SUM(J95:J112)</f>
        <v>346000</v>
      </c>
    </row>
    <row r="115" spans="1:10" x14ac:dyDescent="0.25">
      <c r="A115" s="2" t="s">
        <v>8</v>
      </c>
      <c r="B115" s="1" t="s">
        <v>225</v>
      </c>
    </row>
    <row r="116" spans="1:10" x14ac:dyDescent="0.25">
      <c r="B116" s="1" t="s">
        <v>226</v>
      </c>
      <c r="E116" s="80">
        <f>F97</f>
        <v>148250</v>
      </c>
    </row>
    <row r="117" spans="1:10" x14ac:dyDescent="0.25">
      <c r="B117" s="1" t="s">
        <v>227</v>
      </c>
      <c r="E117" s="80">
        <f>G112</f>
        <v>22500</v>
      </c>
      <c r="F117" s="136" t="s">
        <v>274</v>
      </c>
    </row>
    <row r="118" spans="1:10" x14ac:dyDescent="0.25">
      <c r="B118" s="1" t="s">
        <v>228</v>
      </c>
      <c r="E118" s="81">
        <f>E98</f>
        <v>24000</v>
      </c>
      <c r="F118" s="136" t="s">
        <v>275</v>
      </c>
    </row>
    <row r="119" spans="1:10" x14ac:dyDescent="0.25">
      <c r="B119" s="1" t="s">
        <v>229</v>
      </c>
      <c r="E119" s="80">
        <f>E116+E117-E118</f>
        <v>146750</v>
      </c>
    </row>
    <row r="122" spans="1:10" ht="15.6" x14ac:dyDescent="0.25">
      <c r="B122" s="15" t="s">
        <v>230</v>
      </c>
    </row>
    <row r="123" spans="1:10" ht="17.399999999999999" x14ac:dyDescent="0.25">
      <c r="A123" s="2" t="s">
        <v>6</v>
      </c>
      <c r="B123" s="1" t="s">
        <v>231</v>
      </c>
    </row>
    <row r="124" spans="1:10" ht="15.6" x14ac:dyDescent="0.25">
      <c r="B124" s="102" t="s">
        <v>120</v>
      </c>
      <c r="C124" s="103"/>
      <c r="D124" s="103"/>
      <c r="E124" s="103"/>
      <c r="F124" s="103"/>
      <c r="G124" s="103"/>
      <c r="H124" s="103"/>
      <c r="I124" s="103"/>
      <c r="J124" s="16" t="s">
        <v>121</v>
      </c>
    </row>
    <row r="125" spans="1:10" ht="30" x14ac:dyDescent="0.25">
      <c r="B125" s="17" t="s">
        <v>3</v>
      </c>
      <c r="C125" s="17" t="s">
        <v>0</v>
      </c>
      <c r="D125" s="18" t="s">
        <v>9</v>
      </c>
      <c r="E125" s="20" t="s">
        <v>114</v>
      </c>
      <c r="F125" s="20" t="s">
        <v>10</v>
      </c>
      <c r="G125" s="96" t="s">
        <v>1</v>
      </c>
      <c r="H125" s="97"/>
      <c r="I125" s="19" t="s">
        <v>4</v>
      </c>
      <c r="J125" s="20" t="s">
        <v>5</v>
      </c>
    </row>
    <row r="126" spans="1:10" ht="18" customHeight="1" x14ac:dyDescent="0.25">
      <c r="B126" s="21">
        <v>44926</v>
      </c>
      <c r="C126" s="22">
        <v>90</v>
      </c>
      <c r="D126" s="23" t="s">
        <v>232</v>
      </c>
      <c r="E126" s="33" t="s">
        <v>115</v>
      </c>
      <c r="F126" s="31"/>
      <c r="G126" s="98" t="s">
        <v>233</v>
      </c>
      <c r="H126" s="98"/>
      <c r="I126" s="25"/>
      <c r="J126" s="26">
        <v>18503</v>
      </c>
    </row>
    <row r="127" spans="1:10" ht="18" customHeight="1" x14ac:dyDescent="0.25">
      <c r="B127" s="21">
        <v>44926</v>
      </c>
      <c r="C127" s="22">
        <v>90</v>
      </c>
      <c r="D127" s="23" t="s">
        <v>232</v>
      </c>
      <c r="E127" s="64">
        <v>1650</v>
      </c>
      <c r="F127" s="64"/>
      <c r="G127" s="104" t="str">
        <f>G126</f>
        <v>aangifte 4e kwartaal</v>
      </c>
      <c r="H127" s="104"/>
      <c r="I127" s="29">
        <v>25935</v>
      </c>
      <c r="J127" s="29"/>
    </row>
    <row r="128" spans="1:10" ht="18" customHeight="1" x14ac:dyDescent="0.25">
      <c r="B128" s="21">
        <v>44926</v>
      </c>
      <c r="C128" s="22">
        <v>90</v>
      </c>
      <c r="D128" s="23" t="s">
        <v>232</v>
      </c>
      <c r="E128" s="66">
        <v>1660</v>
      </c>
      <c r="F128" s="32"/>
      <c r="G128" s="101" t="str">
        <f>G127</f>
        <v>aangifte 4e kwartaal</v>
      </c>
      <c r="H128" s="101"/>
      <c r="I128" s="25">
        <v>7671</v>
      </c>
      <c r="J128" s="25"/>
    </row>
    <row r="129" spans="1:10" ht="18" customHeight="1" x14ac:dyDescent="0.25">
      <c r="B129" s="21">
        <v>44926</v>
      </c>
      <c r="C129" s="22">
        <v>90</v>
      </c>
      <c r="D129" s="23" t="s">
        <v>232</v>
      </c>
      <c r="E129" s="66">
        <v>1665</v>
      </c>
      <c r="F129" s="32"/>
      <c r="G129" s="107" t="str">
        <f>G128</f>
        <v>aangifte 4e kwartaal</v>
      </c>
      <c r="H129" s="108"/>
      <c r="I129" s="25">
        <v>756</v>
      </c>
      <c r="J129" s="25"/>
    </row>
    <row r="130" spans="1:10" ht="18" customHeight="1" x14ac:dyDescent="0.25">
      <c r="B130" s="21">
        <v>44926</v>
      </c>
      <c r="C130" s="22">
        <v>90</v>
      </c>
      <c r="D130" s="23" t="s">
        <v>232</v>
      </c>
      <c r="E130" s="66">
        <v>1680</v>
      </c>
      <c r="F130" s="32"/>
      <c r="G130" s="107" t="str">
        <f>G128</f>
        <v>aangifte 4e kwartaal</v>
      </c>
      <c r="H130" s="108"/>
      <c r="I130" s="25"/>
      <c r="J130" s="25">
        <v>15859</v>
      </c>
    </row>
    <row r="132" spans="1:10" x14ac:dyDescent="0.25">
      <c r="A132" s="2" t="s">
        <v>8</v>
      </c>
      <c r="B132" s="1" t="s">
        <v>234</v>
      </c>
    </row>
    <row r="133" spans="1:10" ht="15.6" x14ac:dyDescent="0.25">
      <c r="B133" s="102" t="s">
        <v>120</v>
      </c>
      <c r="C133" s="103"/>
      <c r="D133" s="103"/>
      <c r="E133" s="103"/>
      <c r="F133" s="103"/>
      <c r="G133" s="103"/>
      <c r="H133" s="103"/>
      <c r="I133" s="103"/>
      <c r="J133" s="16" t="s">
        <v>121</v>
      </c>
    </row>
    <row r="134" spans="1:10" ht="30" x14ac:dyDescent="0.25">
      <c r="B134" s="17" t="s">
        <v>3</v>
      </c>
      <c r="C134" s="17" t="s">
        <v>0</v>
      </c>
      <c r="D134" s="18" t="s">
        <v>9</v>
      </c>
      <c r="E134" s="20" t="s">
        <v>114</v>
      </c>
      <c r="F134" s="20" t="s">
        <v>10</v>
      </c>
      <c r="G134" s="96" t="s">
        <v>1</v>
      </c>
      <c r="H134" s="97"/>
      <c r="I134" s="19" t="s">
        <v>4</v>
      </c>
      <c r="J134" s="20" t="s">
        <v>5</v>
      </c>
    </row>
    <row r="135" spans="1:10" ht="18" customHeight="1" x14ac:dyDescent="0.25">
      <c r="B135" s="21">
        <v>44946</v>
      </c>
      <c r="C135" s="22">
        <v>90</v>
      </c>
      <c r="D135" s="23" t="s">
        <v>235</v>
      </c>
      <c r="E135" s="64">
        <v>1650</v>
      </c>
      <c r="F135" s="64"/>
      <c r="G135" s="104" t="s">
        <v>236</v>
      </c>
      <c r="H135" s="104"/>
      <c r="I135" s="29">
        <v>1890</v>
      </c>
      <c r="J135" s="29"/>
    </row>
    <row r="136" spans="1:10" ht="18" customHeight="1" x14ac:dyDescent="0.25">
      <c r="B136" s="21">
        <v>44946</v>
      </c>
      <c r="C136" s="22">
        <v>90</v>
      </c>
      <c r="D136" s="23" t="s">
        <v>235</v>
      </c>
      <c r="E136" s="66">
        <v>1680</v>
      </c>
      <c r="F136" s="32"/>
      <c r="G136" s="107" t="str">
        <f>G135</f>
        <v>suppletie OB 2022</v>
      </c>
      <c r="H136" s="108"/>
      <c r="I136" s="25"/>
      <c r="J136" s="25">
        <v>1890</v>
      </c>
    </row>
  </sheetData>
  <mergeCells count="49">
    <mergeCell ref="G6:H6"/>
    <mergeCell ref="B35:I35"/>
    <mergeCell ref="G36:H36"/>
    <mergeCell ref="G85:H85"/>
    <mergeCell ref="G37:H37"/>
    <mergeCell ref="G38:H38"/>
    <mergeCell ref="G39:H39"/>
    <mergeCell ref="G50:H50"/>
    <mergeCell ref="G52:H52"/>
    <mergeCell ref="B79:I79"/>
    <mergeCell ref="G80:H80"/>
    <mergeCell ref="G81:H81"/>
    <mergeCell ref="G82:H82"/>
    <mergeCell ref="G83:H83"/>
    <mergeCell ref="G84:H84"/>
    <mergeCell ref="C102:D102"/>
    <mergeCell ref="B93:D94"/>
    <mergeCell ref="E93:F93"/>
    <mergeCell ref="G93:H93"/>
    <mergeCell ref="I93:J93"/>
    <mergeCell ref="C95:D95"/>
    <mergeCell ref="C96:D96"/>
    <mergeCell ref="C97:D97"/>
    <mergeCell ref="C98:D98"/>
    <mergeCell ref="C99:D99"/>
    <mergeCell ref="C100:D100"/>
    <mergeCell ref="C101:D101"/>
    <mergeCell ref="B124:I124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33:I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D977-56F7-4F01-AEE8-7D9AC3C9E948}">
  <dimension ref="A1:G61"/>
  <sheetViews>
    <sheetView showGridLines="0" workbookViewId="0">
      <selection sqref="A1:XFD198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21" style="1" customWidth="1"/>
    <col min="6" max="6" width="12.55468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2:7" ht="15.6" x14ac:dyDescent="0.25">
      <c r="B1" s="15" t="s">
        <v>237</v>
      </c>
    </row>
    <row r="2" spans="2:7" x14ac:dyDescent="0.25">
      <c r="B2" s="1" t="s">
        <v>238</v>
      </c>
    </row>
    <row r="3" spans="2:7" ht="15.6" x14ac:dyDescent="0.25">
      <c r="B3" s="82" t="s">
        <v>120</v>
      </c>
      <c r="C3" s="83"/>
      <c r="D3" s="83"/>
      <c r="E3" s="83"/>
      <c r="F3" s="83"/>
      <c r="G3" s="16" t="s">
        <v>121</v>
      </c>
    </row>
    <row r="4" spans="2:7" ht="30" x14ac:dyDescent="0.25">
      <c r="B4" s="20" t="s">
        <v>114</v>
      </c>
      <c r="C4" s="20" t="s">
        <v>10</v>
      </c>
      <c r="D4" s="96" t="s">
        <v>1</v>
      </c>
      <c r="E4" s="97"/>
      <c r="F4" s="19" t="s">
        <v>4</v>
      </c>
      <c r="G4" s="20" t="s">
        <v>5</v>
      </c>
    </row>
    <row r="5" spans="2:7" ht="18" customHeight="1" x14ac:dyDescent="0.25">
      <c r="B5" s="33" t="s">
        <v>123</v>
      </c>
      <c r="C5" s="31"/>
      <c r="D5" s="98" t="s">
        <v>143</v>
      </c>
      <c r="E5" s="98"/>
      <c r="F5" s="25">
        <v>3520</v>
      </c>
      <c r="G5" s="26"/>
    </row>
    <row r="6" spans="2:7" ht="18" customHeight="1" x14ac:dyDescent="0.25">
      <c r="B6" s="31">
        <v>4700</v>
      </c>
      <c r="C6" s="31"/>
      <c r="D6" s="98" t="str">
        <f>D5</f>
        <v>bijtelling IB privéauto</v>
      </c>
      <c r="E6" s="98"/>
      <c r="F6" s="25"/>
      <c r="G6" s="25">
        <v>3520</v>
      </c>
    </row>
    <row r="7" spans="2:7" ht="18" customHeight="1" x14ac:dyDescent="0.25">
      <c r="B7" s="33" t="s">
        <v>146</v>
      </c>
      <c r="C7" s="31"/>
      <c r="D7" s="98" t="s">
        <v>147</v>
      </c>
      <c r="E7" s="98"/>
      <c r="F7" s="25"/>
      <c r="G7" s="26">
        <v>1188</v>
      </c>
    </row>
    <row r="8" spans="2:7" ht="18" customHeight="1" x14ac:dyDescent="0.25">
      <c r="B8" s="31">
        <v>4725</v>
      </c>
      <c r="C8" s="31"/>
      <c r="D8" s="98" t="str">
        <f>D7</f>
        <v>bijtelling OB</v>
      </c>
      <c r="E8" s="98"/>
      <c r="F8" s="25">
        <v>1188</v>
      </c>
      <c r="G8" s="25"/>
    </row>
    <row r="11" spans="2:7" ht="15.6" x14ac:dyDescent="0.25">
      <c r="B11" s="15" t="s">
        <v>239</v>
      </c>
    </row>
    <row r="12" spans="2:7" x14ac:dyDescent="0.25">
      <c r="B12" s="10" t="s">
        <v>240</v>
      </c>
    </row>
    <row r="13" spans="2:7" ht="15.6" x14ac:dyDescent="0.25">
      <c r="B13" s="82" t="s">
        <v>120</v>
      </c>
      <c r="C13" s="83"/>
      <c r="D13" s="83"/>
      <c r="E13" s="83"/>
      <c r="F13" s="83"/>
      <c r="G13" s="16" t="s">
        <v>121</v>
      </c>
    </row>
    <row r="14" spans="2:7" ht="30" x14ac:dyDescent="0.25">
      <c r="B14" s="20" t="s">
        <v>114</v>
      </c>
      <c r="C14" s="20" t="s">
        <v>10</v>
      </c>
      <c r="D14" s="96" t="s">
        <v>1</v>
      </c>
      <c r="E14" s="97"/>
      <c r="F14" s="19" t="s">
        <v>4</v>
      </c>
      <c r="G14" s="20" t="s">
        <v>5</v>
      </c>
    </row>
    <row r="15" spans="2:7" ht="18" customHeight="1" x14ac:dyDescent="0.25">
      <c r="B15" s="33" t="s">
        <v>123</v>
      </c>
      <c r="C15" s="31"/>
      <c r="D15" s="98" t="s">
        <v>241</v>
      </c>
      <c r="E15" s="98"/>
      <c r="F15" s="25">
        <v>363</v>
      </c>
      <c r="G15" s="26"/>
    </row>
    <row r="16" spans="2:7" ht="18" customHeight="1" x14ac:dyDescent="0.25">
      <c r="B16" s="31">
        <v>3000</v>
      </c>
      <c r="C16" s="31">
        <v>30012</v>
      </c>
      <c r="D16" s="98" t="s">
        <v>242</v>
      </c>
      <c r="E16" s="98"/>
      <c r="F16" s="25"/>
      <c r="G16" s="25">
        <v>300</v>
      </c>
    </row>
    <row r="17" spans="1:7" ht="18" customHeight="1" x14ac:dyDescent="0.25">
      <c r="B17" s="33" t="s">
        <v>146</v>
      </c>
      <c r="C17" s="31"/>
      <c r="D17" s="99" t="s">
        <v>243</v>
      </c>
      <c r="E17" s="135"/>
      <c r="F17" s="25"/>
      <c r="G17" s="26">
        <v>63</v>
      </c>
    </row>
    <row r="20" spans="1:7" ht="15.6" x14ac:dyDescent="0.25">
      <c r="B20" s="15" t="s">
        <v>244</v>
      </c>
    </row>
    <row r="21" spans="1:7" x14ac:dyDescent="0.25">
      <c r="B21" s="1" t="s">
        <v>245</v>
      </c>
    </row>
    <row r="22" spans="1:7" ht="15.6" x14ac:dyDescent="0.25">
      <c r="B22" s="82" t="s">
        <v>120</v>
      </c>
      <c r="C22" s="83"/>
      <c r="D22" s="83"/>
      <c r="E22" s="83"/>
      <c r="F22" s="83"/>
      <c r="G22" s="16" t="s">
        <v>121</v>
      </c>
    </row>
    <row r="23" spans="1:7" ht="30" x14ac:dyDescent="0.25">
      <c r="B23" s="20" t="s">
        <v>114</v>
      </c>
      <c r="C23" s="20" t="s">
        <v>10</v>
      </c>
      <c r="D23" s="96" t="s">
        <v>1</v>
      </c>
      <c r="E23" s="97"/>
      <c r="F23" s="19" t="s">
        <v>4</v>
      </c>
      <c r="G23" s="20" t="s">
        <v>5</v>
      </c>
    </row>
    <row r="24" spans="1:7" ht="18" customHeight="1" x14ac:dyDescent="0.25">
      <c r="B24" s="33" t="s">
        <v>246</v>
      </c>
      <c r="C24" s="31"/>
      <c r="D24" s="98" t="s">
        <v>247</v>
      </c>
      <c r="E24" s="98"/>
      <c r="F24" s="25">
        <v>56000</v>
      </c>
      <c r="G24" s="26"/>
    </row>
    <row r="25" spans="1:7" ht="18" customHeight="1" x14ac:dyDescent="0.25">
      <c r="B25" s="33" t="s">
        <v>123</v>
      </c>
      <c r="C25" s="31"/>
      <c r="D25" s="98" t="str">
        <f>D24</f>
        <v>Schildersbedrijf de Koning</v>
      </c>
      <c r="E25" s="98"/>
      <c r="F25" s="25">
        <v>29040</v>
      </c>
      <c r="G25" s="25"/>
    </row>
    <row r="26" spans="1:7" ht="18" customHeight="1" x14ac:dyDescent="0.25">
      <c r="B26" s="84" t="s">
        <v>115</v>
      </c>
      <c r="C26" s="64"/>
      <c r="D26" s="104" t="str">
        <f>D25</f>
        <v>Schildersbedrijf de Koning</v>
      </c>
      <c r="E26" s="104"/>
      <c r="F26" s="29">
        <v>11760</v>
      </c>
      <c r="G26" s="30"/>
    </row>
    <row r="27" spans="1:7" ht="18" customHeight="1" x14ac:dyDescent="0.25">
      <c r="B27" s="66">
        <v>1400</v>
      </c>
      <c r="C27" s="66">
        <v>14050</v>
      </c>
      <c r="D27" s="105">
        <v>22128</v>
      </c>
      <c r="E27" s="121"/>
      <c r="F27" s="32"/>
      <c r="G27" s="25">
        <v>96800</v>
      </c>
    </row>
    <row r="30" spans="1:7" ht="15.6" x14ac:dyDescent="0.25">
      <c r="B30" s="15" t="s">
        <v>248</v>
      </c>
    </row>
    <row r="31" spans="1:7" ht="15.6" thickBot="1" x14ac:dyDescent="0.3">
      <c r="A31" s="2" t="s">
        <v>6</v>
      </c>
      <c r="B31" s="1" t="s">
        <v>249</v>
      </c>
    </row>
    <row r="32" spans="1:7" ht="28.2" customHeight="1" thickBot="1" x14ac:dyDescent="0.3">
      <c r="B32" s="126" t="s">
        <v>250</v>
      </c>
      <c r="C32" s="127"/>
      <c r="D32" s="128" t="s">
        <v>251</v>
      </c>
      <c r="E32" s="129"/>
    </row>
    <row r="33" spans="1:7" ht="15.6" thickBot="1" x14ac:dyDescent="0.3">
      <c r="B33" s="85" t="s">
        <v>252</v>
      </c>
      <c r="C33" s="130">
        <v>44834</v>
      </c>
      <c r="D33" s="131"/>
      <c r="E33" s="86"/>
    </row>
    <row r="34" spans="1:7" ht="27.6" customHeight="1" thickBot="1" x14ac:dyDescent="0.3">
      <c r="B34" s="85" t="s">
        <v>253</v>
      </c>
      <c r="C34" s="132" t="s">
        <v>254</v>
      </c>
      <c r="D34" s="133"/>
      <c r="E34" s="134"/>
    </row>
    <row r="35" spans="1:7" ht="28.2" thickBot="1" x14ac:dyDescent="0.3">
      <c r="B35" s="85" t="s">
        <v>255</v>
      </c>
      <c r="C35" s="87" t="s">
        <v>50</v>
      </c>
      <c r="D35" s="88" t="s">
        <v>256</v>
      </c>
      <c r="E35" s="88" t="s">
        <v>2</v>
      </c>
    </row>
    <row r="36" spans="1:7" ht="28.2" thickBot="1" x14ac:dyDescent="0.3">
      <c r="B36" s="89"/>
      <c r="C36" s="87" t="s">
        <v>257</v>
      </c>
      <c r="D36" s="86">
        <v>1</v>
      </c>
      <c r="E36" s="90">
        <v>45</v>
      </c>
    </row>
    <row r="37" spans="1:7" ht="28.2" thickBot="1" x14ac:dyDescent="0.3">
      <c r="B37" s="89"/>
      <c r="C37" s="87" t="s">
        <v>258</v>
      </c>
      <c r="D37" s="86"/>
      <c r="E37" s="86"/>
    </row>
    <row r="38" spans="1:7" ht="28.2" thickBot="1" x14ac:dyDescent="0.3">
      <c r="B38" s="89"/>
      <c r="C38" s="87" t="s">
        <v>259</v>
      </c>
      <c r="D38" s="86"/>
      <c r="E38" s="86"/>
    </row>
    <row r="39" spans="1:7" ht="15.6" thickBot="1" x14ac:dyDescent="0.3">
      <c r="B39" s="89"/>
      <c r="C39" s="86"/>
      <c r="D39" s="91" t="s">
        <v>195</v>
      </c>
      <c r="E39" s="86"/>
    </row>
    <row r="40" spans="1:7" ht="28.2" thickBot="1" x14ac:dyDescent="0.3">
      <c r="B40" s="89"/>
      <c r="C40" s="87" t="s">
        <v>133</v>
      </c>
      <c r="D40" s="92"/>
      <c r="E40" s="86"/>
    </row>
    <row r="41" spans="1:7" ht="28.2" thickBot="1" x14ac:dyDescent="0.3">
      <c r="B41" s="89"/>
      <c r="C41" s="87" t="s">
        <v>257</v>
      </c>
      <c r="D41" s="92"/>
      <c r="E41" s="86"/>
    </row>
    <row r="42" spans="1:7" ht="28.2" thickBot="1" x14ac:dyDescent="0.3">
      <c r="B42" s="89"/>
      <c r="C42" s="87" t="s">
        <v>258</v>
      </c>
      <c r="D42" s="92"/>
      <c r="E42" s="86"/>
    </row>
    <row r="43" spans="1:7" ht="28.2" thickBot="1" x14ac:dyDescent="0.3">
      <c r="B43" s="89"/>
      <c r="C43" s="87" t="s">
        <v>259</v>
      </c>
      <c r="D43" s="92">
        <v>1</v>
      </c>
      <c r="E43" s="90">
        <v>55</v>
      </c>
    </row>
    <row r="44" spans="1:7" ht="15.6" thickBot="1" x14ac:dyDescent="0.3">
      <c r="B44" s="89"/>
      <c r="C44" s="86"/>
      <c r="D44" s="91" t="s">
        <v>195</v>
      </c>
      <c r="E44" s="93">
        <f>SUM(E36:E43)</f>
        <v>100</v>
      </c>
    </row>
    <row r="45" spans="1:7" ht="15.6" x14ac:dyDescent="0.3">
      <c r="B45" s="14"/>
      <c r="C45"/>
      <c r="D45"/>
      <c r="E45"/>
    </row>
    <row r="46" spans="1:7" x14ac:dyDescent="0.25">
      <c r="A46" s="2" t="s">
        <v>8</v>
      </c>
      <c r="B46" s="10" t="s">
        <v>200</v>
      </c>
    </row>
    <row r="47" spans="1:7" ht="15.6" x14ac:dyDescent="0.25">
      <c r="B47" s="82" t="s">
        <v>120</v>
      </c>
      <c r="C47" s="83"/>
      <c r="D47" s="83"/>
      <c r="E47" s="83"/>
      <c r="F47" s="83"/>
      <c r="G47" s="16" t="s">
        <v>121</v>
      </c>
    </row>
    <row r="48" spans="1:7" ht="30" x14ac:dyDescent="0.25">
      <c r="B48" s="20" t="s">
        <v>114</v>
      </c>
      <c r="C48" s="20" t="s">
        <v>10</v>
      </c>
      <c r="D48" s="96" t="s">
        <v>1</v>
      </c>
      <c r="E48" s="97"/>
      <c r="F48" s="19" t="s">
        <v>4</v>
      </c>
      <c r="G48" s="20" t="s">
        <v>5</v>
      </c>
    </row>
    <row r="49" spans="2:7" ht="18" customHeight="1" x14ac:dyDescent="0.25">
      <c r="B49" s="33" t="s">
        <v>123</v>
      </c>
      <c r="C49" s="31"/>
      <c r="D49" s="98" t="s">
        <v>260</v>
      </c>
      <c r="E49" s="98"/>
      <c r="F49" s="25">
        <v>66.55</v>
      </c>
      <c r="G49" s="26"/>
    </row>
    <row r="50" spans="2:7" ht="18" customHeight="1" x14ac:dyDescent="0.25">
      <c r="B50" s="33" t="s">
        <v>261</v>
      </c>
      <c r="C50" s="31">
        <v>30012</v>
      </c>
      <c r="D50" s="98" t="s">
        <v>18</v>
      </c>
      <c r="E50" s="98"/>
      <c r="F50" s="25"/>
      <c r="G50" s="25">
        <v>55</v>
      </c>
    </row>
    <row r="51" spans="2:7" ht="18" customHeight="1" x14ac:dyDescent="0.25">
      <c r="B51" s="33" t="s">
        <v>146</v>
      </c>
      <c r="C51" s="31"/>
      <c r="D51" s="98" t="s">
        <v>262</v>
      </c>
      <c r="E51" s="98"/>
      <c r="F51" s="25"/>
      <c r="G51" s="26">
        <v>11.55</v>
      </c>
    </row>
    <row r="52" spans="2:7" ht="18" customHeight="1" x14ac:dyDescent="0.25">
      <c r="B52" s="66">
        <v>4960</v>
      </c>
      <c r="C52" s="66"/>
      <c r="D52" s="101" t="s">
        <v>263</v>
      </c>
      <c r="E52" s="101"/>
      <c r="F52" s="25">
        <v>45</v>
      </c>
      <c r="G52" s="25"/>
    </row>
    <row r="53" spans="2:7" ht="18" customHeight="1" x14ac:dyDescent="0.25">
      <c r="B53" s="66">
        <v>3000</v>
      </c>
      <c r="C53" s="66">
        <v>30010</v>
      </c>
      <c r="D53" s="105" t="s">
        <v>264</v>
      </c>
      <c r="E53" s="121"/>
      <c r="F53" s="25"/>
      <c r="G53" s="25">
        <v>45</v>
      </c>
    </row>
    <row r="56" spans="2:7" ht="15.6" x14ac:dyDescent="0.25">
      <c r="B56" s="15" t="s">
        <v>265</v>
      </c>
    </row>
    <row r="57" spans="2:7" x14ac:dyDescent="0.25">
      <c r="B57" s="94" t="s">
        <v>266</v>
      </c>
    </row>
    <row r="58" spans="2:7" ht="15.6" x14ac:dyDescent="0.25">
      <c r="B58" s="82" t="s">
        <v>120</v>
      </c>
      <c r="C58" s="83"/>
      <c r="D58" s="83"/>
      <c r="E58" s="83"/>
      <c r="F58" s="83"/>
      <c r="G58" s="16" t="s">
        <v>121</v>
      </c>
    </row>
    <row r="59" spans="2:7" ht="30" x14ac:dyDescent="0.25">
      <c r="B59" s="20" t="s">
        <v>114</v>
      </c>
      <c r="C59" s="20" t="s">
        <v>10</v>
      </c>
      <c r="D59" s="96" t="s">
        <v>1</v>
      </c>
      <c r="E59" s="97"/>
      <c r="F59" s="19" t="s">
        <v>4</v>
      </c>
      <c r="G59" s="20" t="s">
        <v>5</v>
      </c>
    </row>
    <row r="60" spans="2:7" ht="18" customHeight="1" x14ac:dyDescent="0.25">
      <c r="B60" s="33" t="s">
        <v>267</v>
      </c>
      <c r="C60" s="31"/>
      <c r="D60" s="98" t="s">
        <v>268</v>
      </c>
      <c r="E60" s="98"/>
      <c r="F60" s="25">
        <v>2844</v>
      </c>
      <c r="G60" s="26"/>
    </row>
    <row r="61" spans="2:7" ht="18" customHeight="1" x14ac:dyDescent="0.25">
      <c r="B61" s="33" t="s">
        <v>269</v>
      </c>
      <c r="C61" s="31"/>
      <c r="D61" s="98" t="str">
        <f>D60</f>
        <v>suppletie OB 4e kwartaal</v>
      </c>
      <c r="E61" s="98"/>
      <c r="F61" s="25"/>
      <c r="G61" s="25">
        <v>2844</v>
      </c>
    </row>
  </sheetData>
  <mergeCells count="27">
    <mergeCell ref="D16:E16"/>
    <mergeCell ref="D4:E4"/>
    <mergeCell ref="D5:E5"/>
    <mergeCell ref="D6:E6"/>
    <mergeCell ref="D7:E7"/>
    <mergeCell ref="D8:E8"/>
    <mergeCell ref="D14:E14"/>
    <mergeCell ref="D15:E15"/>
    <mergeCell ref="D49:E49"/>
    <mergeCell ref="D17:E17"/>
    <mergeCell ref="D23:E23"/>
    <mergeCell ref="D24:E24"/>
    <mergeCell ref="D25:E25"/>
    <mergeCell ref="D26:E26"/>
    <mergeCell ref="D27:E27"/>
    <mergeCell ref="B32:C32"/>
    <mergeCell ref="D32:E32"/>
    <mergeCell ref="C33:D33"/>
    <mergeCell ref="C34:E34"/>
    <mergeCell ref="D48:E48"/>
    <mergeCell ref="D61:E61"/>
    <mergeCell ref="D50:E50"/>
    <mergeCell ref="D51:E51"/>
    <mergeCell ref="D52:E52"/>
    <mergeCell ref="D53:E53"/>
    <mergeCell ref="D59:E59"/>
    <mergeCell ref="D60:E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2"/>
    <col min="2" max="2" width="42" style="2" customWidth="1"/>
    <col min="3" max="16384" width="8.88671875" style="2"/>
  </cols>
  <sheetData>
    <row r="1" spans="1:2" ht="15.6" x14ac:dyDescent="0.3">
      <c r="A1" s="3" t="s">
        <v>74</v>
      </c>
    </row>
    <row r="2" spans="1:2" ht="15.6" x14ac:dyDescent="0.3">
      <c r="A2" s="3"/>
    </row>
    <row r="3" spans="1:2" ht="15.6" x14ac:dyDescent="0.3">
      <c r="A3" s="3" t="s">
        <v>106</v>
      </c>
    </row>
    <row r="5" spans="1:2" ht="15.6" x14ac:dyDescent="0.3">
      <c r="A5" s="3" t="s">
        <v>63</v>
      </c>
    </row>
    <row r="6" spans="1:2" x14ac:dyDescent="0.25">
      <c r="A6" s="2" t="s">
        <v>73</v>
      </c>
    </row>
    <row r="7" spans="1:2" x14ac:dyDescent="0.25">
      <c r="A7" s="2" t="s">
        <v>60</v>
      </c>
    </row>
    <row r="8" spans="1:2" x14ac:dyDescent="0.25">
      <c r="A8" s="2" t="s">
        <v>61</v>
      </c>
    </row>
    <row r="10" spans="1:2" s="4" customFormat="1" ht="15.6" x14ac:dyDescent="0.3">
      <c r="A10" s="4" t="s">
        <v>64</v>
      </c>
      <c r="B10" s="4" t="s">
        <v>66</v>
      </c>
    </row>
    <row r="11" spans="1:2" x14ac:dyDescent="0.25">
      <c r="B11" s="2" t="s">
        <v>65</v>
      </c>
    </row>
    <row r="12" spans="1:2" x14ac:dyDescent="0.25">
      <c r="B12" s="2" t="s">
        <v>67</v>
      </c>
    </row>
    <row r="13" spans="1:2" x14ac:dyDescent="0.25">
      <c r="B13" s="2" t="s">
        <v>70</v>
      </c>
    </row>
    <row r="14" spans="1:2" x14ac:dyDescent="0.25">
      <c r="B14" s="2" t="s">
        <v>71</v>
      </c>
    </row>
    <row r="16" spans="1:2" s="4" customFormat="1" ht="15.6" x14ac:dyDescent="0.3">
      <c r="A16" s="4" t="s">
        <v>64</v>
      </c>
      <c r="B16" s="4" t="s">
        <v>62</v>
      </c>
    </row>
    <row r="18" spans="1:3" ht="15.6" x14ac:dyDescent="0.3">
      <c r="A18" s="3" t="s">
        <v>75</v>
      </c>
      <c r="C18" s="5"/>
    </row>
    <row r="19" spans="1:3" x14ac:dyDescent="0.25">
      <c r="A19" s="6">
        <v>200</v>
      </c>
      <c r="B19" s="2" t="s">
        <v>11</v>
      </c>
    </row>
    <row r="20" spans="1:3" x14ac:dyDescent="0.25">
      <c r="A20" s="6">
        <v>210</v>
      </c>
      <c r="B20" s="2" t="s">
        <v>12</v>
      </c>
    </row>
    <row r="21" spans="1:3" x14ac:dyDescent="0.25">
      <c r="A21" s="6">
        <v>300</v>
      </c>
      <c r="B21" s="2" t="s">
        <v>13</v>
      </c>
    </row>
    <row r="22" spans="1:3" x14ac:dyDescent="0.25">
      <c r="A22" s="6">
        <v>310</v>
      </c>
      <c r="B22" s="2" t="s">
        <v>14</v>
      </c>
    </row>
    <row r="23" spans="1:3" x14ac:dyDescent="0.25">
      <c r="A23" s="6">
        <v>400</v>
      </c>
      <c r="B23" s="2" t="s">
        <v>76</v>
      </c>
    </row>
    <row r="24" spans="1:3" x14ac:dyDescent="0.25">
      <c r="A24" s="6">
        <v>410</v>
      </c>
      <c r="B24" s="2" t="s">
        <v>77</v>
      </c>
    </row>
    <row r="25" spans="1:3" x14ac:dyDescent="0.25">
      <c r="A25" s="6">
        <v>420</v>
      </c>
      <c r="B25" s="2" t="s">
        <v>78</v>
      </c>
    </row>
    <row r="26" spans="1:3" x14ac:dyDescent="0.25">
      <c r="A26" s="6">
        <v>500</v>
      </c>
      <c r="B26" s="2" t="s">
        <v>15</v>
      </c>
    </row>
    <row r="27" spans="1:3" x14ac:dyDescent="0.25">
      <c r="A27" s="6">
        <v>510</v>
      </c>
      <c r="B27" s="2" t="s">
        <v>16</v>
      </c>
    </row>
    <row r="28" spans="1:3" x14ac:dyDescent="0.25">
      <c r="A28" s="6">
        <v>600</v>
      </c>
      <c r="B28" s="2" t="s">
        <v>17</v>
      </c>
    </row>
    <row r="29" spans="1:3" x14ac:dyDescent="0.25">
      <c r="A29" s="6">
        <v>680</v>
      </c>
      <c r="B29" s="2" t="s">
        <v>18</v>
      </c>
    </row>
    <row r="30" spans="1:3" x14ac:dyDescent="0.25">
      <c r="A30" s="6">
        <v>695</v>
      </c>
      <c r="B30" s="2" t="s">
        <v>79</v>
      </c>
    </row>
    <row r="31" spans="1:3" x14ac:dyDescent="0.25">
      <c r="A31" s="6">
        <v>700</v>
      </c>
      <c r="B31" s="2" t="s">
        <v>19</v>
      </c>
    </row>
    <row r="32" spans="1:3" x14ac:dyDescent="0.25">
      <c r="A32" s="6">
        <v>750</v>
      </c>
      <c r="B32" s="2" t="s">
        <v>80</v>
      </c>
    </row>
    <row r="33" spans="1:2" x14ac:dyDescent="0.25">
      <c r="A33" s="6">
        <v>760</v>
      </c>
      <c r="B33" s="2" t="s">
        <v>81</v>
      </c>
    </row>
    <row r="34" spans="1:2" x14ac:dyDescent="0.25">
      <c r="A34" s="6">
        <v>800</v>
      </c>
      <c r="B34" s="2" t="s">
        <v>82</v>
      </c>
    </row>
    <row r="35" spans="1:2" x14ac:dyDescent="0.25">
      <c r="A35" s="6">
        <v>820</v>
      </c>
      <c r="B35" s="2" t="s">
        <v>83</v>
      </c>
    </row>
    <row r="36" spans="1:2" x14ac:dyDescent="0.25">
      <c r="A36" s="7">
        <v>1000</v>
      </c>
      <c r="B36" s="2" t="s">
        <v>20</v>
      </c>
    </row>
    <row r="37" spans="1:2" x14ac:dyDescent="0.25">
      <c r="A37" s="7">
        <v>1050</v>
      </c>
      <c r="B37" s="2" t="s">
        <v>21</v>
      </c>
    </row>
    <row r="38" spans="1:2" x14ac:dyDescent="0.25">
      <c r="A38" s="7">
        <v>1060</v>
      </c>
      <c r="B38" s="2" t="s">
        <v>22</v>
      </c>
    </row>
    <row r="39" spans="1:2" x14ac:dyDescent="0.25">
      <c r="A39" s="7">
        <v>1070</v>
      </c>
      <c r="B39" s="2" t="s">
        <v>23</v>
      </c>
    </row>
    <row r="40" spans="1:2" x14ac:dyDescent="0.25">
      <c r="A40" s="7">
        <v>1080</v>
      </c>
      <c r="B40" s="2" t="s">
        <v>24</v>
      </c>
    </row>
    <row r="41" spans="1:2" x14ac:dyDescent="0.25">
      <c r="A41" s="7">
        <v>1090</v>
      </c>
      <c r="B41" s="2" t="s">
        <v>84</v>
      </c>
    </row>
    <row r="42" spans="1:2" x14ac:dyDescent="0.25">
      <c r="A42" s="7">
        <v>1100</v>
      </c>
      <c r="B42" s="2" t="s">
        <v>25</v>
      </c>
    </row>
    <row r="43" spans="1:2" x14ac:dyDescent="0.25">
      <c r="A43" s="7">
        <v>1150</v>
      </c>
      <c r="B43" s="2" t="s">
        <v>85</v>
      </c>
    </row>
    <row r="44" spans="1:2" x14ac:dyDescent="0.25">
      <c r="A44" s="7">
        <v>1180</v>
      </c>
      <c r="B44" s="2" t="s">
        <v>86</v>
      </c>
    </row>
    <row r="45" spans="1:2" x14ac:dyDescent="0.25">
      <c r="A45" s="7">
        <v>1200</v>
      </c>
      <c r="B45" s="2" t="s">
        <v>26</v>
      </c>
    </row>
    <row r="46" spans="1:2" x14ac:dyDescent="0.25">
      <c r="A46" s="7">
        <v>1240</v>
      </c>
      <c r="B46" s="2" t="s">
        <v>27</v>
      </c>
    </row>
    <row r="47" spans="1:2" x14ac:dyDescent="0.25">
      <c r="A47" s="7">
        <v>1260</v>
      </c>
      <c r="B47" s="2" t="s">
        <v>28</v>
      </c>
    </row>
    <row r="48" spans="1:2" x14ac:dyDescent="0.25">
      <c r="A48" s="7">
        <v>1270</v>
      </c>
      <c r="B48" s="2" t="s">
        <v>29</v>
      </c>
    </row>
    <row r="49" spans="1:2" x14ac:dyDescent="0.25">
      <c r="A49" s="7">
        <v>1280</v>
      </c>
      <c r="B49" s="2" t="s">
        <v>30</v>
      </c>
    </row>
    <row r="50" spans="1:2" x14ac:dyDescent="0.25">
      <c r="A50" s="7">
        <v>1300</v>
      </c>
      <c r="B50" s="2" t="s">
        <v>87</v>
      </c>
    </row>
    <row r="51" spans="1:2" x14ac:dyDescent="0.25">
      <c r="A51" s="7">
        <v>1350</v>
      </c>
      <c r="B51" s="2" t="s">
        <v>88</v>
      </c>
    </row>
    <row r="52" spans="1:2" x14ac:dyDescent="0.25">
      <c r="A52" s="7">
        <v>1400</v>
      </c>
      <c r="B52" s="2" t="s">
        <v>31</v>
      </c>
    </row>
    <row r="53" spans="1:2" x14ac:dyDescent="0.25">
      <c r="A53" s="7">
        <v>1500</v>
      </c>
      <c r="B53" s="2" t="s">
        <v>32</v>
      </c>
    </row>
    <row r="54" spans="1:2" x14ac:dyDescent="0.25">
      <c r="A54" s="7">
        <v>1520</v>
      </c>
      <c r="B54" s="2" t="s">
        <v>33</v>
      </c>
    </row>
    <row r="55" spans="1:2" x14ac:dyDescent="0.25">
      <c r="A55" s="7">
        <v>1540</v>
      </c>
      <c r="B55" s="2" t="s">
        <v>89</v>
      </c>
    </row>
    <row r="56" spans="1:2" x14ac:dyDescent="0.25">
      <c r="A56" s="7">
        <v>1600</v>
      </c>
      <c r="B56" s="2" t="s">
        <v>34</v>
      </c>
    </row>
    <row r="57" spans="1:2" x14ac:dyDescent="0.25">
      <c r="A57" s="7">
        <v>1650</v>
      </c>
      <c r="B57" s="2" t="s">
        <v>35</v>
      </c>
    </row>
    <row r="58" spans="1:2" x14ac:dyDescent="0.25">
      <c r="A58" s="7">
        <v>1660</v>
      </c>
      <c r="B58" s="2" t="s">
        <v>36</v>
      </c>
    </row>
    <row r="59" spans="1:2" x14ac:dyDescent="0.25">
      <c r="A59" s="7">
        <v>1665</v>
      </c>
      <c r="B59" s="2" t="s">
        <v>90</v>
      </c>
    </row>
    <row r="60" spans="1:2" x14ac:dyDescent="0.25">
      <c r="A60" s="7">
        <v>1680</v>
      </c>
      <c r="B60" s="2" t="s">
        <v>37</v>
      </c>
    </row>
    <row r="61" spans="1:2" x14ac:dyDescent="0.25">
      <c r="A61" s="7">
        <v>3000</v>
      </c>
      <c r="B61" s="2" t="s">
        <v>38</v>
      </c>
    </row>
    <row r="62" spans="1:2" x14ac:dyDescent="0.25">
      <c r="A62" s="7">
        <v>3100</v>
      </c>
      <c r="B62" s="2" t="s">
        <v>91</v>
      </c>
    </row>
    <row r="63" spans="1:2" x14ac:dyDescent="0.25">
      <c r="A63" s="7">
        <v>3200</v>
      </c>
      <c r="B63" s="2" t="s">
        <v>92</v>
      </c>
    </row>
    <row r="64" spans="1:2" x14ac:dyDescent="0.25">
      <c r="A64" s="7">
        <v>3300</v>
      </c>
      <c r="B64" s="2" t="s">
        <v>93</v>
      </c>
    </row>
    <row r="65" spans="1:2" x14ac:dyDescent="0.25">
      <c r="A65" s="7">
        <v>4000</v>
      </c>
      <c r="B65" s="2" t="s">
        <v>39</v>
      </c>
    </row>
    <row r="66" spans="1:2" x14ac:dyDescent="0.25">
      <c r="A66" s="7">
        <v>4050</v>
      </c>
      <c r="B66" s="2" t="s">
        <v>40</v>
      </c>
    </row>
    <row r="67" spans="1:2" x14ac:dyDescent="0.25">
      <c r="A67" s="7">
        <v>4070</v>
      </c>
      <c r="B67" s="2" t="s">
        <v>112</v>
      </c>
    </row>
    <row r="68" spans="1:2" x14ac:dyDescent="0.25">
      <c r="A68" s="7">
        <v>4100</v>
      </c>
      <c r="B68" s="2" t="s">
        <v>41</v>
      </c>
    </row>
    <row r="69" spans="1:2" x14ac:dyDescent="0.25">
      <c r="A69" s="7">
        <v>4120</v>
      </c>
      <c r="B69" s="2" t="s">
        <v>42</v>
      </c>
    </row>
    <row r="70" spans="1:2" x14ac:dyDescent="0.25">
      <c r="A70" s="7">
        <v>4150</v>
      </c>
      <c r="B70" s="2" t="s">
        <v>94</v>
      </c>
    </row>
    <row r="71" spans="1:2" x14ac:dyDescent="0.25">
      <c r="A71" s="7">
        <v>4200</v>
      </c>
      <c r="B71" s="2" t="s">
        <v>43</v>
      </c>
    </row>
    <row r="72" spans="1:2" x14ac:dyDescent="0.25">
      <c r="A72" s="7">
        <v>4250</v>
      </c>
      <c r="B72" s="2" t="s">
        <v>44</v>
      </c>
    </row>
    <row r="73" spans="1:2" x14ac:dyDescent="0.25">
      <c r="A73" s="7">
        <v>4300</v>
      </c>
      <c r="B73" s="2" t="s">
        <v>45</v>
      </c>
    </row>
    <row r="74" spans="1:2" x14ac:dyDescent="0.25">
      <c r="A74" s="7">
        <v>4350</v>
      </c>
      <c r="B74" s="2" t="s">
        <v>46</v>
      </c>
    </row>
    <row r="75" spans="1:2" x14ac:dyDescent="0.25">
      <c r="A75" s="7">
        <v>4400</v>
      </c>
      <c r="B75" s="2" t="s">
        <v>47</v>
      </c>
    </row>
    <row r="76" spans="1:2" x14ac:dyDescent="0.25">
      <c r="A76" s="7">
        <v>4500</v>
      </c>
      <c r="B76" s="2" t="s">
        <v>95</v>
      </c>
    </row>
    <row r="77" spans="1:2" x14ac:dyDescent="0.25">
      <c r="A77" s="7">
        <v>4600</v>
      </c>
      <c r="B77" s="2" t="s">
        <v>48</v>
      </c>
    </row>
    <row r="78" spans="1:2" x14ac:dyDescent="0.25">
      <c r="A78" s="7">
        <v>4650</v>
      </c>
      <c r="B78" s="2" t="s">
        <v>49</v>
      </c>
    </row>
    <row r="79" spans="1:2" x14ac:dyDescent="0.25">
      <c r="A79" s="7">
        <v>4700</v>
      </c>
      <c r="B79" s="2" t="s">
        <v>59</v>
      </c>
    </row>
    <row r="80" spans="1:2" x14ac:dyDescent="0.25">
      <c r="A80" s="7">
        <v>4750</v>
      </c>
      <c r="B80" s="2" t="s">
        <v>96</v>
      </c>
    </row>
    <row r="81" spans="1:2" x14ac:dyDescent="0.25">
      <c r="A81" s="7">
        <v>4800</v>
      </c>
      <c r="B81" s="2" t="s">
        <v>97</v>
      </c>
    </row>
    <row r="82" spans="1:2" x14ac:dyDescent="0.25">
      <c r="A82" s="7">
        <v>4950</v>
      </c>
      <c r="B82" s="2" t="s">
        <v>98</v>
      </c>
    </row>
    <row r="83" spans="1:2" x14ac:dyDescent="0.25">
      <c r="A83" s="7">
        <v>4960</v>
      </c>
      <c r="B83" s="2" t="s">
        <v>50</v>
      </c>
    </row>
    <row r="84" spans="1:2" x14ac:dyDescent="0.25">
      <c r="A84" s="7">
        <v>4970</v>
      </c>
      <c r="B84" s="2" t="s">
        <v>51</v>
      </c>
    </row>
    <row r="85" spans="1:2" x14ac:dyDescent="0.25">
      <c r="A85" s="7">
        <v>4990</v>
      </c>
      <c r="B85" s="2" t="s">
        <v>52</v>
      </c>
    </row>
    <row r="86" spans="1:2" x14ac:dyDescent="0.25">
      <c r="A86" s="7">
        <v>7000</v>
      </c>
      <c r="B86" s="2" t="s">
        <v>53</v>
      </c>
    </row>
    <row r="87" spans="1:2" x14ac:dyDescent="0.25">
      <c r="A87" s="7">
        <v>7400</v>
      </c>
      <c r="B87" s="2" t="s">
        <v>99</v>
      </c>
    </row>
    <row r="88" spans="1:2" x14ac:dyDescent="0.25">
      <c r="A88" s="7">
        <v>7500</v>
      </c>
      <c r="B88" s="2" t="s">
        <v>100</v>
      </c>
    </row>
    <row r="89" spans="1:2" x14ac:dyDescent="0.25">
      <c r="A89" s="7">
        <v>8200</v>
      </c>
      <c r="B89" s="2" t="s">
        <v>54</v>
      </c>
    </row>
    <row r="90" spans="1:2" x14ac:dyDescent="0.25">
      <c r="A90" s="7">
        <v>8300</v>
      </c>
      <c r="B90" s="2" t="s">
        <v>101</v>
      </c>
    </row>
    <row r="91" spans="1:2" x14ac:dyDescent="0.25">
      <c r="A91" s="7">
        <v>8400</v>
      </c>
      <c r="B91" s="2" t="s">
        <v>55</v>
      </c>
    </row>
    <row r="92" spans="1:2" x14ac:dyDescent="0.25">
      <c r="A92" s="7">
        <v>8500</v>
      </c>
      <c r="B92" s="2" t="s">
        <v>56</v>
      </c>
    </row>
    <row r="93" spans="1:2" x14ac:dyDescent="0.25">
      <c r="A93" s="7">
        <v>8550</v>
      </c>
      <c r="B93" s="2" t="s">
        <v>57</v>
      </c>
    </row>
    <row r="94" spans="1:2" x14ac:dyDescent="0.25">
      <c r="A94" s="7">
        <v>8600</v>
      </c>
      <c r="B94" s="2" t="s">
        <v>102</v>
      </c>
    </row>
    <row r="95" spans="1:2" x14ac:dyDescent="0.25">
      <c r="A95" s="7">
        <v>9000</v>
      </c>
      <c r="B95" s="2" t="s">
        <v>103</v>
      </c>
    </row>
    <row r="96" spans="1:2" x14ac:dyDescent="0.25">
      <c r="A96" s="7">
        <v>9100</v>
      </c>
      <c r="B96" s="2" t="s">
        <v>58</v>
      </c>
    </row>
    <row r="97" spans="1:3" x14ac:dyDescent="0.25">
      <c r="A97" s="7">
        <v>9600</v>
      </c>
      <c r="B97" s="2" t="s">
        <v>72</v>
      </c>
    </row>
    <row r="98" spans="1:3" x14ac:dyDescent="0.25">
      <c r="A98" s="9">
        <v>1370</v>
      </c>
      <c r="B98" s="8" t="s">
        <v>107</v>
      </c>
      <c r="C98" s="8" t="s">
        <v>104</v>
      </c>
    </row>
    <row r="99" spans="1:3" x14ac:dyDescent="0.25">
      <c r="A99" s="9">
        <v>3250</v>
      </c>
      <c r="B99" s="8" t="s">
        <v>108</v>
      </c>
      <c r="C99" s="8" t="s">
        <v>105</v>
      </c>
    </row>
    <row r="100" spans="1:3" x14ac:dyDescent="0.25">
      <c r="A100" s="9">
        <v>3260</v>
      </c>
      <c r="B100" s="8" t="s">
        <v>111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8 Inhoudsopgave</vt:lpstr>
      <vt:lpstr>8.1 - 8.3</vt:lpstr>
      <vt:lpstr>8.4 - 8.5</vt:lpstr>
      <vt:lpstr>8.6 - 8.9</vt:lpstr>
      <vt:lpstr>8.10 - 8.14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2023-02-24T08:15:37Z</dcterms:modified>
</cp:coreProperties>
</file>